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ilje.haugland\Desktop\Nordic Innovation Tools\Capability maturity assessment\"/>
    </mc:Choice>
  </mc:AlternateContent>
  <xr:revisionPtr revIDLastSave="0" documentId="8_{3BA3814D-35E9-4E9A-A801-696C4186AB85}" xr6:coauthVersionLast="45" xr6:coauthVersionMax="45" xr10:uidLastSave="{00000000-0000-0000-0000-000000000000}"/>
  <bookViews>
    <workbookView xWindow="19090" yWindow="-110" windowWidth="19420" windowHeight="10420" xr2:uid="{00000000-000D-0000-FFFF-FFFF00000000}"/>
  </bookViews>
  <sheets>
    <sheet name="Introduction" sheetId="8" r:id="rId1"/>
    <sheet name="Capability assessment" sheetId="1" r:id="rId2"/>
    <sheet name="Capability values" sheetId="6" state="hidden" r:id="rId3"/>
    <sheet name="Values"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 l="1"/>
  <c r="D6" i="6" l="1"/>
  <c r="F22" i="6" l="1"/>
  <c r="F20" i="6"/>
  <c r="F18" i="6"/>
  <c r="F16" i="6"/>
  <c r="F14" i="6"/>
  <c r="F12" i="6"/>
  <c r="F10" i="6"/>
  <c r="F8" i="6"/>
  <c r="F6" i="6"/>
  <c r="J6" i="6" l="1"/>
  <c r="D20" i="6"/>
  <c r="C12" i="1"/>
  <c r="C14" i="1"/>
  <c r="C16" i="1"/>
  <c r="C18" i="1"/>
  <c r="C20" i="1"/>
  <c r="C22" i="1"/>
  <c r="C24" i="1"/>
  <c r="C28" i="1"/>
  <c r="J22" i="6"/>
  <c r="J20" i="6"/>
  <c r="J18" i="6"/>
  <c r="J16" i="6"/>
  <c r="J14" i="6"/>
  <c r="J12" i="6"/>
  <c r="J10" i="6"/>
  <c r="J8" i="6"/>
  <c r="D22" i="6"/>
  <c r="D18" i="6"/>
  <c r="D16" i="6"/>
  <c r="D14" i="6"/>
  <c r="D12" i="6"/>
  <c r="D10" i="6"/>
  <c r="D8" i="6"/>
  <c r="H6" i="6" l="1"/>
  <c r="H22" i="6"/>
  <c r="H8" i="6"/>
  <c r="H14" i="6"/>
  <c r="H10" i="6"/>
  <c r="H18" i="6"/>
  <c r="H16" i="6"/>
  <c r="H12" i="6"/>
  <c r="H20" i="6"/>
</calcChain>
</file>

<file path=xl/sharedStrings.xml><?xml version="1.0" encoding="utf-8"?>
<sst xmlns="http://schemas.openxmlformats.org/spreadsheetml/2006/main" count="84" uniqueCount="74">
  <si>
    <t>Capability</t>
  </si>
  <si>
    <t>Design solutions to deliver customer outcomes</t>
  </si>
  <si>
    <t>Design products for circularity</t>
  </si>
  <si>
    <t>Source recycled or recyclable material</t>
  </si>
  <si>
    <t>Manage return flows in production</t>
  </si>
  <si>
    <t>Sell outcomes and life-cycle services</t>
  </si>
  <si>
    <t>Recover products at end of life</t>
  </si>
  <si>
    <t>Deploy technologies and data for delivering outcomes</t>
  </si>
  <si>
    <t>Orchestrate ecosystem of partners</t>
  </si>
  <si>
    <t>Transform mindset and steering</t>
  </si>
  <si>
    <t>Current level of maturity</t>
  </si>
  <si>
    <t>Please select a circular business model</t>
  </si>
  <si>
    <t>Circular business model</t>
  </si>
  <si>
    <t>Circular Supply Chain</t>
  </si>
  <si>
    <t>Recovery &amp; Recycling</t>
  </si>
  <si>
    <t>Product as a Service</t>
  </si>
  <si>
    <t>Sharing Platform</t>
  </si>
  <si>
    <t>Product Life Extension</t>
  </si>
  <si>
    <t>Percentage</t>
  </si>
  <si>
    <t>Value</t>
  </si>
  <si>
    <t>Complexity  to implement</t>
  </si>
  <si>
    <t>Very low</t>
  </si>
  <si>
    <t>Low</t>
  </si>
  <si>
    <t>Medium</t>
  </si>
  <si>
    <t>High</t>
  </si>
  <si>
    <t>Very high</t>
  </si>
  <si>
    <t>Options</t>
  </si>
  <si>
    <t>Strategic importance</t>
  </si>
  <si>
    <t>Ease of implementation (X)</t>
  </si>
  <si>
    <t>Strategic importance (Y)</t>
  </si>
  <si>
    <t>CIRCULAR CAPABILITY ASSESSMENT</t>
  </si>
  <si>
    <t>Input required</t>
  </si>
  <si>
    <t>Not applicable</t>
  </si>
  <si>
    <t>Current  level of maturity</t>
  </si>
  <si>
    <t>Complexity to implement</t>
  </si>
  <si>
    <t>Level of existing resources and expertise</t>
  </si>
  <si>
    <t>Level of required system, process and cultural changes, and investments</t>
  </si>
  <si>
    <t>Ease of implementation =</t>
  </si>
  <si>
    <t>Strategic importance =</t>
  </si>
  <si>
    <t>DEFINITIONS</t>
  </si>
  <si>
    <t>LEGEND</t>
  </si>
  <si>
    <t>INSTRUCTIONS</t>
  </si>
  <si>
    <t>1. Select circular business model</t>
  </si>
  <si>
    <t>Assess the relevant capabilities with the given parameters.</t>
  </si>
  <si>
    <t>2. Assess the relevant capabilities with the given parameters</t>
  </si>
  <si>
    <t>Produce, remanufacture and recycle products</t>
  </si>
  <si>
    <t>Sell outcomes and lifecycle services</t>
  </si>
  <si>
    <t>Take back products at end of life</t>
  </si>
  <si>
    <t>Introduction</t>
  </si>
  <si>
    <t>User instructions</t>
  </si>
  <si>
    <t>CAPABILITY PRIORITISATION</t>
  </si>
  <si>
    <t>Content overview</t>
  </si>
  <si>
    <t>Sheet</t>
  </si>
  <si>
    <t>Description</t>
  </si>
  <si>
    <t>Capability assessment</t>
  </si>
  <si>
    <t>Introduction of the tool purpose, content and key user instructions.</t>
  </si>
  <si>
    <t>Sheet for assessing organisational maturity in circular capabilities.</t>
  </si>
  <si>
    <t>1. Select circular business model in the drop-down.</t>
  </si>
  <si>
    <t>2. Assess current level of maturity, complexity to implement and strategic importance for relevant capabilities (highlighted with color).</t>
  </si>
  <si>
    <t>3. View prioritisation matrix.</t>
  </si>
  <si>
    <t>3. View capability prioritisation matrix.</t>
  </si>
  <si>
    <t>Extent to which the technology supports long-term or overall aims and 
provides strategic differentiation potential</t>
  </si>
  <si>
    <t>CAPABILITY MATURITY ASSESSMENT TOOL</t>
  </si>
  <si>
    <t>ACTIVITIES TO CLOSE THE GAPS</t>
  </si>
  <si>
    <t>Activity</t>
  </si>
  <si>
    <t>Responsible function / person</t>
  </si>
  <si>
    <t>4. List activities needed to close internal capability gaps and define high-level organisational responsibilities for each activity.</t>
  </si>
  <si>
    <t>List activities needed to close internal capability gaps and define high-level responsibilities for each activity.</t>
  </si>
  <si>
    <t>Supporting materials</t>
  </si>
  <si>
    <t>Circular Economy Playbook - Chapter 3: Which capabilities are required?</t>
  </si>
  <si>
    <t>Overview of 9 circular capabilities &amp; detailed capability descriptions</t>
  </si>
  <si>
    <t>Illustrative playbook pages - please refer to entire chapter for support</t>
  </si>
  <si>
    <r>
      <t xml:space="preserve">Note! Fill in the values only for the </t>
    </r>
    <r>
      <rPr>
        <i/>
        <u/>
        <sz val="10"/>
        <color theme="1"/>
        <rFont val="Corbel"/>
        <family val="2"/>
      </rPr>
      <t>colored</t>
    </r>
    <r>
      <rPr>
        <i/>
        <sz val="10"/>
        <color theme="1"/>
        <rFont val="Corbel"/>
        <family val="2"/>
      </rPr>
      <t xml:space="preserve"> capabilities.</t>
    </r>
  </si>
  <si>
    <r>
      <rPr>
        <b/>
        <sz val="10"/>
        <color theme="1"/>
        <rFont val="Corbel"/>
        <family val="2"/>
      </rPr>
      <t>Welcome to the capability maturity assessment tool of the Circular Business Models in the Nordic Manufacturing Industry program!</t>
    </r>
    <r>
      <rPr>
        <sz val="10"/>
        <color theme="1"/>
        <rFont val="Corbel"/>
        <family val="2"/>
      </rPr>
      <t xml:space="preserve">
The purpose of this tool is to support you in assessing the maturity of your organisation in circular capabilities and prioritising capabilities between those to be developed internally and those to be outsourced for external partners.
</t>
    </r>
    <r>
      <rPr>
        <i/>
        <sz val="10"/>
        <color theme="1"/>
        <rFont val="Corbel"/>
        <family val="2"/>
      </rPr>
      <t xml:space="preserve">Please note that </t>
    </r>
    <r>
      <rPr>
        <b/>
        <i/>
        <u/>
        <sz val="10"/>
        <color theme="1"/>
        <rFont val="Corbel"/>
        <family val="2"/>
      </rPr>
      <t>the tool should be used only for one circular business model</t>
    </r>
    <r>
      <rPr>
        <i/>
        <sz val="10"/>
        <color theme="1"/>
        <rFont val="Corbel"/>
        <family val="2"/>
      </rPr>
      <t>, meaning that you should create a separate copy of the Excel file for each business model you want to assess.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</si>
</sst>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Corbel"/>
      <family val="2"/>
    </font>
    <font>
      <i/>
      <sz val="10"/>
      <color theme="1"/>
      <name val="Corbel"/>
      <family val="2"/>
    </font>
    <font>
      <sz val="10"/>
      <color theme="1"/>
      <name val="Corbel"/>
      <family val="2"/>
    </font>
    <font>
      <b/>
      <sz val="10"/>
      <color theme="1"/>
      <name val="Corbel"/>
      <family val="2"/>
    </font>
    <font>
      <b/>
      <i/>
      <u/>
      <sz val="10"/>
      <color theme="1"/>
      <name val="Corbel"/>
      <family val="2"/>
    </font>
    <font>
      <b/>
      <i/>
      <sz val="10"/>
      <color theme="1"/>
      <name val="Corbel"/>
      <family val="2"/>
    </font>
    <font>
      <b/>
      <sz val="12"/>
      <color theme="1"/>
      <name val="Corbel"/>
      <family val="2"/>
    </font>
    <font>
      <sz val="12"/>
      <color theme="1"/>
      <name val="Corbel"/>
      <family val="2"/>
    </font>
    <font>
      <i/>
      <u/>
      <sz val="10"/>
      <color theme="1"/>
      <name val="Corbe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D9D9D9"/>
        <bgColor indexed="64"/>
      </patternFill>
    </fill>
    <fill>
      <patternFill patternType="solid">
        <fgColor rgb="FF0070C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theme="0" tint="-0.34998626667073579"/>
      </bottom>
      <diagonal/>
    </border>
    <border>
      <left style="dotted">
        <color theme="2"/>
      </left>
      <right style="dotted">
        <color theme="2"/>
      </right>
      <top style="dotted">
        <color theme="2"/>
      </top>
      <bottom style="dotted">
        <color theme="2"/>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xf numFmtId="0" fontId="3" fillId="2" borderId="0" xfId="0" applyFont="1" applyFill="1"/>
    <xf numFmtId="0" fontId="3" fillId="3" borderId="0" xfId="0" applyFont="1" applyFill="1"/>
    <xf numFmtId="0" fontId="3" fillId="4" borderId="0" xfId="0" applyFont="1" applyFill="1"/>
    <xf numFmtId="0" fontId="3" fillId="0" borderId="0" xfId="0" applyFont="1" applyAlignment="1">
      <alignment horizontal="left"/>
    </xf>
    <xf numFmtId="0" fontId="3" fillId="5" borderId="0" xfId="0" applyFont="1" applyFill="1"/>
    <xf numFmtId="9" fontId="3" fillId="0" borderId="0" xfId="1" applyFont="1" applyAlignment="1">
      <alignment horizontal="left"/>
    </xf>
    <xf numFmtId="0" fontId="4" fillId="0" borderId="0" xfId="0" applyFont="1"/>
    <xf numFmtId="0" fontId="5" fillId="0" borderId="0" xfId="0" applyFont="1"/>
    <xf numFmtId="0" fontId="9" fillId="0" borderId="7" xfId="0" applyFont="1" applyBorder="1"/>
    <xf numFmtId="0" fontId="4" fillId="0" borderId="7" xfId="0" applyFont="1" applyBorder="1"/>
    <xf numFmtId="0" fontId="7" fillId="0" borderId="10" xfId="0" applyFont="1" applyBorder="1" applyProtection="1"/>
    <xf numFmtId="0" fontId="6" fillId="0" borderId="10" xfId="0" applyFont="1" applyBorder="1" applyProtection="1"/>
    <xf numFmtId="0" fontId="6" fillId="0" borderId="0" xfId="0" applyFont="1"/>
    <xf numFmtId="0" fontId="7" fillId="0" borderId="0" xfId="0" applyFont="1"/>
    <xf numFmtId="0" fontId="10" fillId="0" borderId="0" xfId="0" applyFont="1"/>
    <xf numFmtId="0" fontId="11"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0" xfId="0" applyFont="1" applyBorder="1"/>
    <xf numFmtId="0" fontId="6" fillId="0" borderId="4" xfId="0" applyFont="1" applyBorder="1"/>
    <xf numFmtId="0" fontId="10" fillId="0" borderId="0" xfId="0" applyFont="1" applyBorder="1"/>
    <xf numFmtId="0" fontId="6" fillId="0" borderId="5" xfId="0" applyFont="1" applyBorder="1"/>
    <xf numFmtId="0" fontId="7" fillId="0" borderId="7" xfId="0" applyFont="1" applyBorder="1"/>
    <xf numFmtId="0" fontId="6" fillId="0" borderId="7" xfId="0" applyFont="1" applyBorder="1"/>
    <xf numFmtId="0" fontId="5" fillId="0" borderId="0" xfId="0" applyFont="1" applyBorder="1"/>
    <xf numFmtId="0" fontId="6" fillId="6" borderId="0" xfId="0" applyFont="1" applyFill="1" applyBorder="1"/>
    <xf numFmtId="0" fontId="5" fillId="0" borderId="0" xfId="0" applyFont="1" applyBorder="1" applyAlignment="1">
      <alignment horizontal="left" indent="2"/>
    </xf>
    <xf numFmtId="0" fontId="6" fillId="6" borderId="9" xfId="0" applyFont="1" applyFill="1" applyBorder="1" applyProtection="1">
      <protection locked="0"/>
    </xf>
    <xf numFmtId="0" fontId="6" fillId="7" borderId="0" xfId="0" applyFont="1" applyFill="1" applyBorder="1"/>
    <xf numFmtId="0" fontId="7" fillId="0" borderId="4" xfId="0" applyFont="1" applyBorder="1"/>
    <xf numFmtId="0" fontId="7" fillId="0" borderId="0" xfId="0" applyFont="1" applyBorder="1"/>
    <xf numFmtId="0" fontId="6" fillId="2" borderId="0" xfId="0" applyFont="1" applyFill="1" applyBorder="1"/>
    <xf numFmtId="0" fontId="6" fillId="6" borderId="0" xfId="0" applyFont="1" applyFill="1" applyBorder="1" applyProtection="1">
      <protection locked="0"/>
    </xf>
    <xf numFmtId="0" fontId="5" fillId="0" borderId="0" xfId="0" applyFont="1" applyBorder="1" applyAlignment="1">
      <alignment horizontal="left"/>
    </xf>
    <xf numFmtId="0" fontId="7" fillId="0" borderId="0" xfId="0" applyFont="1" applyBorder="1" applyAlignment="1">
      <alignment horizontal="left" indent="2"/>
    </xf>
    <xf numFmtId="0" fontId="7" fillId="0" borderId="0" xfId="0" quotePrefix="1" applyFont="1" applyBorder="1" applyAlignment="1">
      <alignment horizontal="center"/>
    </xf>
    <xf numFmtId="0" fontId="6" fillId="3" borderId="0" xfId="0" applyFont="1" applyFill="1" applyBorder="1"/>
    <xf numFmtId="0" fontId="7" fillId="0" borderId="0" xfId="0" quotePrefix="1" applyFont="1" applyBorder="1" applyAlignment="1">
      <alignment horizontal="left" indent="2"/>
    </xf>
    <xf numFmtId="0" fontId="6" fillId="0" borderId="6" xfId="0" applyFont="1" applyBorder="1"/>
    <xf numFmtId="0" fontId="6" fillId="0" borderId="8" xfId="0" applyFont="1" applyBorder="1"/>
    <xf numFmtId="0" fontId="6" fillId="5" borderId="11" xfId="0" applyFont="1" applyFill="1" applyBorder="1" applyProtection="1">
      <protection locked="0"/>
    </xf>
    <xf numFmtId="0" fontId="7" fillId="8" borderId="0" xfId="0" applyFont="1" applyFill="1"/>
    <xf numFmtId="0" fontId="2" fillId="9" borderId="0" xfId="0" applyFont="1" applyFill="1" applyAlignment="1">
      <alignment horizontal="left"/>
    </xf>
    <xf numFmtId="0" fontId="3" fillId="9" borderId="0" xfId="0" applyFont="1" applyFill="1" applyAlignment="1">
      <alignment horizontal="left"/>
    </xf>
    <xf numFmtId="0" fontId="6" fillId="8" borderId="0" xfId="0" applyFont="1" applyFill="1" applyAlignment="1">
      <alignment horizontal="left" wrapText="1"/>
    </xf>
    <xf numFmtId="0" fontId="5" fillId="0" borderId="0" xfId="0" applyFont="1" applyBorder="1" applyAlignment="1">
      <alignment horizontal="left" wrapText="1"/>
    </xf>
  </cellXfs>
  <cellStyles count="2">
    <cellStyle name="Normal" xfId="0" builtinId="0"/>
    <cellStyle name="Percent" xfId="1" builtinId="5"/>
  </cellStyles>
  <dxfs count="21">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rgb="FF0070C0"/>
        </patternFill>
      </fill>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0070C0"/>
        </patternFill>
      </fill>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0070C0"/>
        </patternFill>
      </fill>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0070C0"/>
        </patternFill>
      </fill>
      <alignment horizontal="left" vertical="bottom" textRotation="0" wrapText="0" indent="0" justifyLastLine="0" shrinkToFit="0" readingOrder="0"/>
    </dxf>
    <dxf>
      <font>
        <color theme="6"/>
      </font>
      <fill>
        <patternFill>
          <bgColor theme="2"/>
        </patternFill>
      </fill>
    </dxf>
    <dxf>
      <font>
        <color theme="6"/>
      </font>
      <fill>
        <patternFill>
          <fgColor theme="2"/>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81561043459504E-2"/>
          <c:y val="6.7979080277687176E-2"/>
          <c:w val="0.43023202232598562"/>
          <c:h val="0.84987699762381774"/>
        </c:manualLayout>
      </c:layout>
      <c:scatterChart>
        <c:scatterStyle val="lineMarker"/>
        <c:varyColors val="0"/>
        <c:ser>
          <c:idx val="0"/>
          <c:order val="0"/>
          <c:tx>
            <c:strRef>
              <c:f>'Capability assessment'!$E$12</c:f>
              <c:strCache>
                <c:ptCount val="1"/>
                <c:pt idx="0">
                  <c:v>Design solutions to deliver customer outcomes</c:v>
                </c:pt>
              </c:strCache>
            </c:strRef>
          </c:tx>
          <c:spPr>
            <a:ln w="25400" cap="rnd">
              <a:noFill/>
              <a:round/>
            </a:ln>
            <a:effectLst/>
          </c:spPr>
          <c:marker>
            <c:symbol val="circle"/>
            <c:size val="5"/>
            <c:spPr>
              <a:solidFill>
                <a:schemeClr val="accent1"/>
              </a:solidFill>
              <a:ln w="9525">
                <a:solidFill>
                  <a:schemeClr val="accent1"/>
                </a:solidFill>
              </a:ln>
              <a:effectLst/>
            </c:spPr>
          </c:marker>
          <c:xVal>
            <c:numRef>
              <c:f>'Capability values'!$H$6</c:f>
              <c:numCache>
                <c:formatCode>General</c:formatCode>
                <c:ptCount val="1"/>
                <c:pt idx="0">
                  <c:v>0</c:v>
                </c:pt>
              </c:numCache>
            </c:numRef>
          </c:xVal>
          <c:yVal>
            <c:numRef>
              <c:f>'Capability values'!$J$6</c:f>
              <c:numCache>
                <c:formatCode>General</c:formatCode>
                <c:ptCount val="1"/>
                <c:pt idx="0">
                  <c:v>0</c:v>
                </c:pt>
              </c:numCache>
            </c:numRef>
          </c:yVal>
          <c:smooth val="0"/>
          <c:extLst>
            <c:ext xmlns:c16="http://schemas.microsoft.com/office/drawing/2014/chart" uri="{C3380CC4-5D6E-409C-BE32-E72D297353CC}">
              <c16:uniqueId val="{00000010-BD79-4CC2-8525-65B2960419C5}"/>
            </c:ext>
          </c:extLst>
        </c:ser>
        <c:ser>
          <c:idx val="1"/>
          <c:order val="1"/>
          <c:tx>
            <c:strRef>
              <c:f>'Capability assessment'!$E$14</c:f>
              <c:strCache>
                <c:ptCount val="1"/>
                <c:pt idx="0">
                  <c:v>Design products for circularity</c:v>
                </c:pt>
              </c:strCache>
            </c:strRef>
          </c:tx>
          <c:spPr>
            <a:ln w="25400" cap="rnd">
              <a:noFill/>
              <a:round/>
            </a:ln>
            <a:effectLst/>
          </c:spPr>
          <c:marker>
            <c:symbol val="circle"/>
            <c:size val="5"/>
            <c:spPr>
              <a:solidFill>
                <a:schemeClr val="accent2"/>
              </a:solidFill>
              <a:ln w="9525">
                <a:solidFill>
                  <a:schemeClr val="accent2"/>
                </a:solidFill>
              </a:ln>
              <a:effectLst/>
            </c:spPr>
          </c:marker>
          <c:xVal>
            <c:numRef>
              <c:f>'Capability values'!$H$8</c:f>
              <c:numCache>
                <c:formatCode>General</c:formatCode>
                <c:ptCount val="1"/>
                <c:pt idx="0">
                  <c:v>0</c:v>
                </c:pt>
              </c:numCache>
            </c:numRef>
          </c:xVal>
          <c:yVal>
            <c:numRef>
              <c:f>'Capability values'!$J$8</c:f>
              <c:numCache>
                <c:formatCode>General</c:formatCode>
                <c:ptCount val="1"/>
                <c:pt idx="0">
                  <c:v>0</c:v>
                </c:pt>
              </c:numCache>
            </c:numRef>
          </c:yVal>
          <c:smooth val="0"/>
          <c:extLst>
            <c:ext xmlns:c16="http://schemas.microsoft.com/office/drawing/2014/chart" uri="{C3380CC4-5D6E-409C-BE32-E72D297353CC}">
              <c16:uniqueId val="{00000011-BD79-4CC2-8525-65B2960419C5}"/>
            </c:ext>
          </c:extLst>
        </c:ser>
        <c:ser>
          <c:idx val="2"/>
          <c:order val="2"/>
          <c:tx>
            <c:strRef>
              <c:f>'Capability assessment'!$E$16</c:f>
              <c:strCache>
                <c:ptCount val="1"/>
                <c:pt idx="0">
                  <c:v>Source recycled or recyclable material</c:v>
                </c:pt>
              </c:strCache>
            </c:strRef>
          </c:tx>
          <c:spPr>
            <a:ln w="25400" cap="rnd">
              <a:noFill/>
              <a:round/>
            </a:ln>
            <a:effectLst/>
          </c:spPr>
          <c:marker>
            <c:symbol val="circle"/>
            <c:size val="5"/>
            <c:spPr>
              <a:solidFill>
                <a:schemeClr val="accent3"/>
              </a:solidFill>
              <a:ln w="9525">
                <a:solidFill>
                  <a:schemeClr val="accent3"/>
                </a:solidFill>
              </a:ln>
              <a:effectLst/>
            </c:spPr>
          </c:marker>
          <c:xVal>
            <c:numRef>
              <c:f>'Capability values'!$H$10</c:f>
              <c:numCache>
                <c:formatCode>General</c:formatCode>
                <c:ptCount val="1"/>
                <c:pt idx="0">
                  <c:v>0</c:v>
                </c:pt>
              </c:numCache>
            </c:numRef>
          </c:xVal>
          <c:yVal>
            <c:numRef>
              <c:f>'Capability values'!$J$10</c:f>
              <c:numCache>
                <c:formatCode>General</c:formatCode>
                <c:ptCount val="1"/>
                <c:pt idx="0">
                  <c:v>0</c:v>
                </c:pt>
              </c:numCache>
            </c:numRef>
          </c:yVal>
          <c:smooth val="0"/>
          <c:extLst>
            <c:ext xmlns:c16="http://schemas.microsoft.com/office/drawing/2014/chart" uri="{C3380CC4-5D6E-409C-BE32-E72D297353CC}">
              <c16:uniqueId val="{00000000-3C08-49F0-8E2C-DC5237614EDC}"/>
            </c:ext>
          </c:extLst>
        </c:ser>
        <c:ser>
          <c:idx val="3"/>
          <c:order val="3"/>
          <c:tx>
            <c:strRef>
              <c:f>'Capability assessment'!$E$18</c:f>
              <c:strCache>
                <c:ptCount val="1"/>
                <c:pt idx="0">
                  <c:v>Produce, remanufacture and recycle products</c:v>
                </c:pt>
              </c:strCache>
            </c:strRef>
          </c:tx>
          <c:spPr>
            <a:ln w="25400" cap="rnd">
              <a:noFill/>
              <a:round/>
            </a:ln>
            <a:effectLst/>
          </c:spPr>
          <c:marker>
            <c:symbol val="circle"/>
            <c:size val="5"/>
            <c:spPr>
              <a:solidFill>
                <a:schemeClr val="accent4"/>
              </a:solidFill>
              <a:ln w="9525">
                <a:solidFill>
                  <a:schemeClr val="accent4"/>
                </a:solidFill>
              </a:ln>
              <a:effectLst/>
            </c:spPr>
          </c:marker>
          <c:xVal>
            <c:numRef>
              <c:f>'Capability values'!$H$12</c:f>
              <c:numCache>
                <c:formatCode>General</c:formatCode>
                <c:ptCount val="1"/>
                <c:pt idx="0">
                  <c:v>0</c:v>
                </c:pt>
              </c:numCache>
            </c:numRef>
          </c:xVal>
          <c:yVal>
            <c:numRef>
              <c:f>'Capability values'!$J$12</c:f>
              <c:numCache>
                <c:formatCode>General</c:formatCode>
                <c:ptCount val="1"/>
                <c:pt idx="0">
                  <c:v>0</c:v>
                </c:pt>
              </c:numCache>
            </c:numRef>
          </c:yVal>
          <c:smooth val="0"/>
          <c:extLst>
            <c:ext xmlns:c16="http://schemas.microsoft.com/office/drawing/2014/chart" uri="{C3380CC4-5D6E-409C-BE32-E72D297353CC}">
              <c16:uniqueId val="{00000001-3C08-49F0-8E2C-DC5237614EDC}"/>
            </c:ext>
          </c:extLst>
        </c:ser>
        <c:ser>
          <c:idx val="4"/>
          <c:order val="4"/>
          <c:tx>
            <c:strRef>
              <c:f>'Capability assessment'!$E$20</c:f>
              <c:strCache>
                <c:ptCount val="1"/>
                <c:pt idx="0">
                  <c:v>Sell outcomes and lifecycle services</c:v>
                </c:pt>
              </c:strCache>
            </c:strRef>
          </c:tx>
          <c:spPr>
            <a:ln w="25400" cap="rnd">
              <a:noFill/>
              <a:round/>
            </a:ln>
            <a:effectLst/>
          </c:spPr>
          <c:marker>
            <c:symbol val="circle"/>
            <c:size val="5"/>
            <c:spPr>
              <a:solidFill>
                <a:schemeClr val="accent5"/>
              </a:solidFill>
              <a:ln w="9525">
                <a:solidFill>
                  <a:schemeClr val="accent5"/>
                </a:solidFill>
              </a:ln>
              <a:effectLst/>
            </c:spPr>
          </c:marker>
          <c:xVal>
            <c:numRef>
              <c:f>'Capability values'!$H$14</c:f>
              <c:numCache>
                <c:formatCode>General</c:formatCode>
                <c:ptCount val="1"/>
                <c:pt idx="0">
                  <c:v>0</c:v>
                </c:pt>
              </c:numCache>
            </c:numRef>
          </c:xVal>
          <c:yVal>
            <c:numRef>
              <c:f>'Capability values'!$J$14</c:f>
              <c:numCache>
                <c:formatCode>General</c:formatCode>
                <c:ptCount val="1"/>
                <c:pt idx="0">
                  <c:v>0</c:v>
                </c:pt>
              </c:numCache>
            </c:numRef>
          </c:yVal>
          <c:smooth val="0"/>
          <c:extLst>
            <c:ext xmlns:c16="http://schemas.microsoft.com/office/drawing/2014/chart" uri="{C3380CC4-5D6E-409C-BE32-E72D297353CC}">
              <c16:uniqueId val="{00000002-3C08-49F0-8E2C-DC5237614EDC}"/>
            </c:ext>
          </c:extLst>
        </c:ser>
        <c:ser>
          <c:idx val="5"/>
          <c:order val="5"/>
          <c:tx>
            <c:strRef>
              <c:f>'Capability assessment'!$E$22</c:f>
              <c:strCache>
                <c:ptCount val="1"/>
                <c:pt idx="0">
                  <c:v>Take back products at end of life</c:v>
                </c:pt>
              </c:strCache>
            </c:strRef>
          </c:tx>
          <c:spPr>
            <a:ln w="25400" cap="rnd">
              <a:noFill/>
              <a:round/>
            </a:ln>
            <a:effectLst/>
          </c:spPr>
          <c:marker>
            <c:symbol val="circle"/>
            <c:size val="5"/>
            <c:spPr>
              <a:solidFill>
                <a:schemeClr val="accent6"/>
              </a:solidFill>
              <a:ln w="9525">
                <a:solidFill>
                  <a:schemeClr val="accent6"/>
                </a:solidFill>
              </a:ln>
              <a:effectLst/>
            </c:spPr>
          </c:marker>
          <c:xVal>
            <c:numRef>
              <c:f>'Capability values'!$H$16</c:f>
              <c:numCache>
                <c:formatCode>General</c:formatCode>
                <c:ptCount val="1"/>
                <c:pt idx="0">
                  <c:v>0</c:v>
                </c:pt>
              </c:numCache>
            </c:numRef>
          </c:xVal>
          <c:yVal>
            <c:numRef>
              <c:f>'Capability values'!$J$16</c:f>
              <c:numCache>
                <c:formatCode>General</c:formatCode>
                <c:ptCount val="1"/>
                <c:pt idx="0">
                  <c:v>0</c:v>
                </c:pt>
              </c:numCache>
            </c:numRef>
          </c:yVal>
          <c:smooth val="0"/>
          <c:extLst>
            <c:ext xmlns:c16="http://schemas.microsoft.com/office/drawing/2014/chart" uri="{C3380CC4-5D6E-409C-BE32-E72D297353CC}">
              <c16:uniqueId val="{00000003-3C08-49F0-8E2C-DC5237614EDC}"/>
            </c:ext>
          </c:extLst>
        </c:ser>
        <c:ser>
          <c:idx val="6"/>
          <c:order val="6"/>
          <c:tx>
            <c:strRef>
              <c:f>'Capability assessment'!$E$24</c:f>
              <c:strCache>
                <c:ptCount val="1"/>
                <c:pt idx="0">
                  <c:v>Deploy technologies and data for delivering outcomes</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'Capability values'!$H$18</c:f>
              <c:numCache>
                <c:formatCode>General</c:formatCode>
                <c:ptCount val="1"/>
                <c:pt idx="0">
                  <c:v>0</c:v>
                </c:pt>
              </c:numCache>
            </c:numRef>
          </c:xVal>
          <c:yVal>
            <c:numRef>
              <c:f>'Capability values'!$J$18</c:f>
              <c:numCache>
                <c:formatCode>General</c:formatCode>
                <c:ptCount val="1"/>
                <c:pt idx="0">
                  <c:v>0</c:v>
                </c:pt>
              </c:numCache>
            </c:numRef>
          </c:yVal>
          <c:smooth val="0"/>
          <c:extLst>
            <c:ext xmlns:c16="http://schemas.microsoft.com/office/drawing/2014/chart" uri="{C3380CC4-5D6E-409C-BE32-E72D297353CC}">
              <c16:uniqueId val="{00000004-3C08-49F0-8E2C-DC5237614EDC}"/>
            </c:ext>
          </c:extLst>
        </c:ser>
        <c:ser>
          <c:idx val="7"/>
          <c:order val="7"/>
          <c:tx>
            <c:strRef>
              <c:f>'Capability assessment'!$E$26</c:f>
              <c:strCache>
                <c:ptCount val="1"/>
                <c:pt idx="0">
                  <c:v>Orchestrate ecosystem of partners</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'Capability values'!$H$20</c:f>
              <c:numCache>
                <c:formatCode>General</c:formatCode>
                <c:ptCount val="1"/>
                <c:pt idx="0">
                  <c:v>0</c:v>
                </c:pt>
              </c:numCache>
            </c:numRef>
          </c:xVal>
          <c:yVal>
            <c:numRef>
              <c:f>'Capability values'!$J$20</c:f>
              <c:numCache>
                <c:formatCode>General</c:formatCode>
                <c:ptCount val="1"/>
                <c:pt idx="0">
                  <c:v>0</c:v>
                </c:pt>
              </c:numCache>
            </c:numRef>
          </c:yVal>
          <c:smooth val="0"/>
          <c:extLst>
            <c:ext xmlns:c16="http://schemas.microsoft.com/office/drawing/2014/chart" uri="{C3380CC4-5D6E-409C-BE32-E72D297353CC}">
              <c16:uniqueId val="{00000005-3C08-49F0-8E2C-DC5237614EDC}"/>
            </c:ext>
          </c:extLst>
        </c:ser>
        <c:ser>
          <c:idx val="8"/>
          <c:order val="8"/>
          <c:tx>
            <c:strRef>
              <c:f>'Capability assessment'!$E$28</c:f>
              <c:strCache>
                <c:ptCount val="1"/>
                <c:pt idx="0">
                  <c:v>Transform mindset and steering</c:v>
                </c:pt>
              </c:strCache>
            </c:strRef>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'Capability values'!$H$22</c:f>
              <c:numCache>
                <c:formatCode>General</c:formatCode>
                <c:ptCount val="1"/>
                <c:pt idx="0">
                  <c:v>0</c:v>
                </c:pt>
              </c:numCache>
            </c:numRef>
          </c:xVal>
          <c:yVal>
            <c:numRef>
              <c:f>'Capability values'!$J$22</c:f>
              <c:numCache>
                <c:formatCode>General</c:formatCode>
                <c:ptCount val="1"/>
                <c:pt idx="0">
                  <c:v>0</c:v>
                </c:pt>
              </c:numCache>
            </c:numRef>
          </c:yVal>
          <c:smooth val="0"/>
          <c:extLst>
            <c:ext xmlns:c16="http://schemas.microsoft.com/office/drawing/2014/chart" uri="{C3380CC4-5D6E-409C-BE32-E72D297353CC}">
              <c16:uniqueId val="{00000006-3C08-49F0-8E2C-DC5237614EDC}"/>
            </c:ext>
          </c:extLst>
        </c:ser>
        <c:dLbls>
          <c:showLegendKey val="0"/>
          <c:showVal val="0"/>
          <c:showCatName val="0"/>
          <c:showSerName val="0"/>
          <c:showPercent val="0"/>
          <c:showBubbleSize val="0"/>
        </c:dLbls>
        <c:axId val="267276200"/>
        <c:axId val="267277376"/>
      </c:scatterChart>
      <c:valAx>
        <c:axId val="267276200"/>
        <c:scaling>
          <c:orientation val="minMax"/>
          <c:max val="1"/>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fi-FI" b="1">
                    <a:solidFill>
                      <a:schemeClr val="tx1"/>
                    </a:solidFill>
                    <a:latin typeface="Arial" panose="020B0604020202020204" pitchFamily="34" charset="0"/>
                    <a:cs typeface="Arial" panose="020B0604020202020204" pitchFamily="34" charset="0"/>
                  </a:rPr>
                  <a:t>Ease of implementation</a:t>
                </a:r>
              </a:p>
            </c:rich>
          </c:tx>
          <c:layout>
            <c:manualLayout>
              <c:xMode val="edge"/>
              <c:yMode val="edge"/>
              <c:x val="0.15225172175364829"/>
              <c:y val="0.9296903810488702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title>
        <c:numFmt formatCode="General" sourceLinked="1"/>
        <c:majorTickMark val="none"/>
        <c:minorTickMark val="none"/>
        <c:tickLblPos val="nextTo"/>
        <c:crossAx val="267277376"/>
        <c:crosses val="autoZero"/>
        <c:crossBetween val="midCat"/>
        <c:majorUnit val="0.5"/>
        <c:minorUnit val="0.5"/>
      </c:valAx>
      <c:valAx>
        <c:axId val="267277376"/>
        <c:scaling>
          <c:orientation val="minMax"/>
          <c:max val="1"/>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fi-FI" b="1">
                    <a:solidFill>
                      <a:schemeClr val="tx1"/>
                    </a:solidFill>
                    <a:latin typeface="Arial" panose="020B0604020202020204" pitchFamily="34" charset="0"/>
                    <a:cs typeface="Arial" panose="020B0604020202020204" pitchFamily="34" charset="0"/>
                  </a:rPr>
                  <a:t>Strategic importance</a:t>
                </a:r>
              </a:p>
            </c:rich>
          </c:tx>
          <c:layout>
            <c:manualLayout>
              <c:xMode val="edge"/>
              <c:yMode val="edge"/>
              <c:x val="1.1900878599421284E-2"/>
              <c:y val="0.3311201442296380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title>
        <c:numFmt formatCode="General" sourceLinked="1"/>
        <c:majorTickMark val="none"/>
        <c:minorTickMark val="none"/>
        <c:tickLblPos val="nextTo"/>
        <c:crossAx val="267276200"/>
        <c:crosses val="autoZero"/>
        <c:crossBetween val="midCat"/>
        <c:majorUnit val="0.5"/>
        <c:minorUnit val="0.2"/>
      </c:valAx>
      <c:spPr>
        <a:noFill/>
        <a:ln>
          <a:noFill/>
        </a:ln>
        <a:effectLst/>
      </c:spPr>
    </c:plotArea>
    <c:legend>
      <c:legendPos val="b"/>
      <c:layout>
        <c:manualLayout>
          <c:xMode val="edge"/>
          <c:yMode val="edge"/>
          <c:x val="0.58599879683198042"/>
          <c:y val="0.20480478049967213"/>
          <c:w val="0.37890008398926511"/>
          <c:h val="0.645792840779179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30</xdr:row>
      <xdr:rowOff>83821</xdr:rowOff>
    </xdr:from>
    <xdr:to>
      <xdr:col>3</xdr:col>
      <xdr:colOff>1019810</xdr:colOff>
      <xdr:row>37</xdr:row>
      <xdr:rowOff>49706</xdr:rowOff>
    </xdr:to>
    <xdr:pic>
      <xdr:nvPicPr>
        <xdr:cNvPr id="5" name="Picture 4">
          <a:extLst>
            <a:ext uri="{FF2B5EF4-FFF2-40B4-BE49-F238E27FC236}">
              <a16:creationId xmlns:a16="http://schemas.microsoft.com/office/drawing/2014/main" id="{C185CBA6-2DF9-45FE-B8FB-9F20341ECD74}"/>
            </a:ext>
          </a:extLst>
        </xdr:cNvPr>
        <xdr:cNvPicPr>
          <a:picLocks noChangeAspect="1"/>
        </xdr:cNvPicPr>
      </xdr:nvPicPr>
      <xdr:blipFill rotWithShape="1">
        <a:blip xmlns:r="http://schemas.openxmlformats.org/officeDocument/2006/relationships" r:embed="rId1"/>
        <a:srcRect r="1421"/>
        <a:stretch/>
      </xdr:blipFill>
      <xdr:spPr>
        <a:xfrm>
          <a:off x="609601" y="6118861"/>
          <a:ext cx="2956559" cy="1246045"/>
        </a:xfrm>
        <a:prstGeom prst="rect">
          <a:avLst/>
        </a:prstGeom>
        <a:ln>
          <a:solidFill>
            <a:sysClr val="windowText" lastClr="000000"/>
          </a:solidFill>
        </a:ln>
      </xdr:spPr>
    </xdr:pic>
    <xdr:clientData/>
  </xdr:twoCellAnchor>
  <xdr:twoCellAnchor editAs="oneCell">
    <xdr:from>
      <xdr:col>1</xdr:col>
      <xdr:colOff>1</xdr:colOff>
      <xdr:row>41</xdr:row>
      <xdr:rowOff>1</xdr:rowOff>
    </xdr:from>
    <xdr:to>
      <xdr:col>7</xdr:col>
      <xdr:colOff>29210</xdr:colOff>
      <xdr:row>60</xdr:row>
      <xdr:rowOff>65501</xdr:rowOff>
    </xdr:to>
    <xdr:pic>
      <xdr:nvPicPr>
        <xdr:cNvPr id="6" name="Picture 5">
          <a:extLst>
            <a:ext uri="{FF2B5EF4-FFF2-40B4-BE49-F238E27FC236}">
              <a16:creationId xmlns:a16="http://schemas.microsoft.com/office/drawing/2014/main" id="{4982C0A2-9A76-4411-BE06-4D9CFB1913E7}"/>
            </a:ext>
          </a:extLst>
        </xdr:cNvPr>
        <xdr:cNvPicPr>
          <a:picLocks noChangeAspect="1"/>
        </xdr:cNvPicPr>
      </xdr:nvPicPr>
      <xdr:blipFill>
        <a:blip xmlns:r="http://schemas.openxmlformats.org/officeDocument/2006/relationships" r:embed="rId2"/>
        <a:stretch>
          <a:fillRect/>
        </a:stretch>
      </xdr:blipFill>
      <xdr:spPr>
        <a:xfrm>
          <a:off x="609601" y="8046721"/>
          <a:ext cx="7665719" cy="3540220"/>
        </a:xfrm>
        <a:prstGeom prst="rect">
          <a:avLst/>
        </a:prstGeom>
        <a:ln>
          <a:solidFill>
            <a:sysClr val="windowText" lastClr="000000"/>
          </a:solidFill>
        </a:ln>
      </xdr:spPr>
    </xdr:pic>
    <xdr:clientData/>
  </xdr:twoCellAnchor>
  <xdr:twoCellAnchor editAs="oneCell">
    <xdr:from>
      <xdr:col>0</xdr:col>
      <xdr:colOff>609598</xdr:colOff>
      <xdr:row>64</xdr:row>
      <xdr:rowOff>0</xdr:rowOff>
    </xdr:from>
    <xdr:to>
      <xdr:col>7</xdr:col>
      <xdr:colOff>21538</xdr:colOff>
      <xdr:row>86</xdr:row>
      <xdr:rowOff>47359</xdr:rowOff>
    </xdr:to>
    <xdr:pic>
      <xdr:nvPicPr>
        <xdr:cNvPr id="11" name="Picture 10">
          <a:extLst>
            <a:ext uri="{FF2B5EF4-FFF2-40B4-BE49-F238E27FC236}">
              <a16:creationId xmlns:a16="http://schemas.microsoft.com/office/drawing/2014/main" id="{D12D20E6-1334-41F7-9AD5-D3BC3467227C}"/>
            </a:ext>
          </a:extLst>
        </xdr:cNvPr>
        <xdr:cNvPicPr>
          <a:picLocks noChangeAspect="1"/>
        </xdr:cNvPicPr>
      </xdr:nvPicPr>
      <xdr:blipFill>
        <a:blip xmlns:r="http://schemas.openxmlformats.org/officeDocument/2006/relationships" r:embed="rId3"/>
        <a:stretch>
          <a:fillRect/>
        </a:stretch>
      </xdr:blipFill>
      <xdr:spPr>
        <a:xfrm>
          <a:off x="609598" y="11620500"/>
          <a:ext cx="7664400" cy="4070719"/>
        </a:xfrm>
        <a:prstGeom prst="rect">
          <a:avLst/>
        </a:prstGeom>
        <a:ln>
          <a:solidFill>
            <a:schemeClr val="tx1"/>
          </a:solidFill>
        </a:ln>
      </xdr:spPr>
    </xdr:pic>
    <xdr:clientData/>
  </xdr:twoCellAnchor>
  <xdr:twoCellAnchor editAs="oneCell">
    <xdr:from>
      <xdr:col>0</xdr:col>
      <xdr:colOff>609598</xdr:colOff>
      <xdr:row>90</xdr:row>
      <xdr:rowOff>30480</xdr:rowOff>
    </xdr:from>
    <xdr:to>
      <xdr:col>3</xdr:col>
      <xdr:colOff>3075736</xdr:colOff>
      <xdr:row>106</xdr:row>
      <xdr:rowOff>6750</xdr:rowOff>
    </xdr:to>
    <xdr:pic>
      <xdr:nvPicPr>
        <xdr:cNvPr id="2" name="Picture 1">
          <a:extLst>
            <a:ext uri="{FF2B5EF4-FFF2-40B4-BE49-F238E27FC236}">
              <a16:creationId xmlns:a16="http://schemas.microsoft.com/office/drawing/2014/main" id="{D1CE69F4-FD09-48D5-B922-605DE6797EA5}"/>
            </a:ext>
          </a:extLst>
        </xdr:cNvPr>
        <xdr:cNvPicPr>
          <a:picLocks noChangeAspect="1"/>
        </xdr:cNvPicPr>
      </xdr:nvPicPr>
      <xdr:blipFill>
        <a:blip xmlns:r="http://schemas.openxmlformats.org/officeDocument/2006/relationships" r:embed="rId4"/>
        <a:stretch>
          <a:fillRect/>
        </a:stretch>
      </xdr:blipFill>
      <xdr:spPr>
        <a:xfrm>
          <a:off x="609598" y="16405860"/>
          <a:ext cx="5018838" cy="2891365"/>
        </a:xfrm>
        <a:prstGeom prst="rect">
          <a:avLst/>
        </a:prstGeom>
        <a:ln>
          <a:solidFill>
            <a:sysClr val="windowText" lastClr="000000"/>
          </a:solidFill>
        </a:ln>
      </xdr:spPr>
    </xdr:pic>
    <xdr:clientData/>
  </xdr:twoCellAnchor>
  <xdr:twoCellAnchor>
    <xdr:from>
      <xdr:col>1</xdr:col>
      <xdr:colOff>75479</xdr:colOff>
      <xdr:row>1</xdr:row>
      <xdr:rowOff>120650</xdr:rowOff>
    </xdr:from>
    <xdr:to>
      <xdr:col>3</xdr:col>
      <xdr:colOff>244830</xdr:colOff>
      <xdr:row>3</xdr:row>
      <xdr:rowOff>59842</xdr:rowOff>
    </xdr:to>
    <xdr:grpSp>
      <xdr:nvGrpSpPr>
        <xdr:cNvPr id="3" name="Group 2">
          <a:extLst>
            <a:ext uri="{FF2B5EF4-FFF2-40B4-BE49-F238E27FC236}">
              <a16:creationId xmlns:a16="http://schemas.microsoft.com/office/drawing/2014/main" id="{E8236F8A-227B-49BD-8ED2-C1DA35F8D9CA}"/>
            </a:ext>
          </a:extLst>
        </xdr:cNvPr>
        <xdr:cNvGrpSpPr/>
      </xdr:nvGrpSpPr>
      <xdr:grpSpPr>
        <a:xfrm>
          <a:off x="716829" y="304800"/>
          <a:ext cx="2144201" cy="307492"/>
          <a:chOff x="710479" y="300567"/>
          <a:chExt cx="2148434" cy="299025"/>
        </a:xfrm>
      </xdr:grpSpPr>
      <xdr:pic>
        <xdr:nvPicPr>
          <xdr:cNvPr id="18" name="Picture 17" descr="Kuvahaun tulos haulle sitra logo">
            <a:extLst>
              <a:ext uri="{FF2B5EF4-FFF2-40B4-BE49-F238E27FC236}">
                <a16:creationId xmlns:a16="http://schemas.microsoft.com/office/drawing/2014/main" id="{B77024F3-77CD-43B4-9B2F-327389666AA2}"/>
              </a:ext>
            </a:extLst>
          </xdr:cNvPr>
          <xdr:cNvPicPr>
            <a:picLocks noChangeAspect="1" noChangeArrowheads="1"/>
          </xdr:cNvPicPr>
        </xdr:nvPicPr>
        <xdr:blipFill rotWithShape="1">
          <a:blip xmlns:r="http://schemas.openxmlformats.org/officeDocument/2006/relationships" r:embed="rId5" cstate="print">
            <a:duotone>
              <a:schemeClr val="accent1">
                <a:shade val="45000"/>
                <a:satMod val="135000"/>
              </a:schemeClr>
              <a:prstClr val="white"/>
            </a:duotone>
            <a:extLst>
              <a:ext uri="{BEBA8EAE-BF5A-486C-A8C5-ECC9F3942E4B}">
                <a14:imgProps xmlns:a14="http://schemas.microsoft.com/office/drawing/2010/main">
                  <a14:imgLayer r:embed="rId6">
                    <a14:imgEffect>
                      <a14:colorTemperature colorTemp="7200"/>
                    </a14:imgEffect>
                  </a14:imgLayer>
                </a14:imgProps>
              </a:ext>
              <a:ext uri="{28A0092B-C50C-407E-A947-70E740481C1C}">
                <a14:useLocalDpi xmlns:a14="http://schemas.microsoft.com/office/drawing/2010/main" val="0"/>
              </a:ext>
            </a:extLst>
          </a:blip>
          <a:srcRect t="15873" b="17460"/>
          <a:stretch/>
        </xdr:blipFill>
        <xdr:spPr bwMode="auto">
          <a:xfrm>
            <a:off x="2190010" y="368691"/>
            <a:ext cx="668903" cy="20193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699332C4-2AF9-437A-AFF7-0EE5DB9EB1B6}"/>
              </a:ext>
            </a:extLst>
          </xdr:cNvPr>
          <xdr:cNvPicPr>
            <a:picLocks noChangeAspect="1"/>
          </xdr:cNvPicPr>
        </xdr:nvPicPr>
        <xdr:blipFill rotWithShape="1">
          <a:blip xmlns:r="http://schemas.openxmlformats.org/officeDocument/2006/relationships" r:embed="rId7"/>
          <a:srcRect r="41999"/>
          <a:stretch/>
        </xdr:blipFill>
        <xdr:spPr>
          <a:xfrm>
            <a:off x="1272417" y="342765"/>
            <a:ext cx="744414" cy="225823"/>
          </a:xfrm>
          <a:prstGeom prst="rect">
            <a:avLst/>
          </a:prstGeom>
        </xdr:spPr>
      </xdr:pic>
      <xdr:sp macro="" textlink="">
        <xdr:nvSpPr>
          <xdr:cNvPr id="20" name="Freeform 5">
            <a:extLst>
              <a:ext uri="{FF2B5EF4-FFF2-40B4-BE49-F238E27FC236}">
                <a16:creationId xmlns:a16="http://schemas.microsoft.com/office/drawing/2014/main" id="{7BFDD7F8-A8F4-4789-BB1F-ACABCB399928}"/>
              </a:ext>
            </a:extLst>
          </xdr:cNvPr>
          <xdr:cNvSpPr>
            <a:spLocks noEditPoints="1"/>
          </xdr:cNvSpPr>
        </xdr:nvSpPr>
        <xdr:spPr bwMode="auto">
          <a:xfrm>
            <a:off x="710479" y="300567"/>
            <a:ext cx="334257" cy="299025"/>
          </a:xfrm>
          <a:custGeom>
            <a:avLst/>
            <a:gdLst>
              <a:gd name="T0" fmla="*/ 136 w 272"/>
              <a:gd name="T1" fmla="*/ 0 h 273"/>
              <a:gd name="T2" fmla="*/ 58 w 272"/>
              <a:gd name="T3" fmla="*/ 25 h 273"/>
              <a:gd name="T4" fmla="*/ 127 w 272"/>
              <a:gd name="T5" fmla="*/ 177 h 273"/>
              <a:gd name="T6" fmla="*/ 131 w 272"/>
              <a:gd name="T7" fmla="*/ 182 h 273"/>
              <a:gd name="T8" fmla="*/ 131 w 272"/>
              <a:gd name="T9" fmla="*/ 182 h 273"/>
              <a:gd name="T10" fmla="*/ 119 w 272"/>
              <a:gd name="T11" fmla="*/ 182 h 273"/>
              <a:gd name="T12" fmla="*/ 119 w 272"/>
              <a:gd name="T13" fmla="*/ 182 h 273"/>
              <a:gd name="T14" fmla="*/ 109 w 272"/>
              <a:gd name="T15" fmla="*/ 175 h 273"/>
              <a:gd name="T16" fmla="*/ 45 w 272"/>
              <a:gd name="T17" fmla="*/ 35 h 273"/>
              <a:gd name="T18" fmla="*/ 33 w 272"/>
              <a:gd name="T19" fmla="*/ 47 h 273"/>
              <a:gd name="T20" fmla="*/ 92 w 272"/>
              <a:gd name="T21" fmla="*/ 177 h 273"/>
              <a:gd name="T22" fmla="*/ 96 w 272"/>
              <a:gd name="T23" fmla="*/ 182 h 273"/>
              <a:gd name="T24" fmla="*/ 96 w 272"/>
              <a:gd name="T25" fmla="*/ 182 h 273"/>
              <a:gd name="T26" fmla="*/ 84 w 272"/>
              <a:gd name="T27" fmla="*/ 182 h 273"/>
              <a:gd name="T28" fmla="*/ 84 w 272"/>
              <a:gd name="T29" fmla="*/ 182 h 273"/>
              <a:gd name="T30" fmla="*/ 74 w 272"/>
              <a:gd name="T31" fmla="*/ 175 h 273"/>
              <a:gd name="T32" fmla="*/ 22 w 272"/>
              <a:gd name="T33" fmla="*/ 62 h 273"/>
              <a:gd name="T34" fmla="*/ 12 w 272"/>
              <a:gd name="T35" fmla="*/ 79 h 273"/>
              <a:gd name="T36" fmla="*/ 57 w 272"/>
              <a:gd name="T37" fmla="*/ 177 h 273"/>
              <a:gd name="T38" fmla="*/ 61 w 272"/>
              <a:gd name="T39" fmla="*/ 182 h 273"/>
              <a:gd name="T40" fmla="*/ 61 w 272"/>
              <a:gd name="T41" fmla="*/ 182 h 273"/>
              <a:gd name="T42" fmla="*/ 48 w 272"/>
              <a:gd name="T43" fmla="*/ 182 h 273"/>
              <a:gd name="T44" fmla="*/ 48 w 272"/>
              <a:gd name="T45" fmla="*/ 182 h 273"/>
              <a:gd name="T46" fmla="*/ 38 w 272"/>
              <a:gd name="T47" fmla="*/ 175 h 273"/>
              <a:gd name="T48" fmla="*/ 4 w 272"/>
              <a:gd name="T49" fmla="*/ 101 h 273"/>
              <a:gd name="T50" fmla="*/ 0 w 272"/>
              <a:gd name="T51" fmla="*/ 130 h 273"/>
              <a:gd name="T52" fmla="*/ 21 w 272"/>
              <a:gd name="T53" fmla="*/ 177 h 273"/>
              <a:gd name="T54" fmla="*/ 25 w 272"/>
              <a:gd name="T55" fmla="*/ 182 h 273"/>
              <a:gd name="T56" fmla="*/ 25 w 272"/>
              <a:gd name="T57" fmla="*/ 182 h 273"/>
              <a:gd name="T58" fmla="*/ 13 w 272"/>
              <a:gd name="T59" fmla="*/ 182 h 273"/>
              <a:gd name="T60" fmla="*/ 7 w 272"/>
              <a:gd name="T61" fmla="*/ 181 h 273"/>
              <a:gd name="T62" fmla="*/ 136 w 272"/>
              <a:gd name="T63" fmla="*/ 273 h 273"/>
              <a:gd name="T64" fmla="*/ 272 w 272"/>
              <a:gd name="T65" fmla="*/ 137 h 273"/>
              <a:gd name="T66" fmla="*/ 136 w 272"/>
              <a:gd name="T67" fmla="*/ 0 h 273"/>
              <a:gd name="T68" fmla="*/ 136 w 272"/>
              <a:gd name="T69" fmla="*/ 253 h 273"/>
              <a:gd name="T70" fmla="*/ 38 w 272"/>
              <a:gd name="T71" fmla="*/ 199 h 273"/>
              <a:gd name="T72" fmla="*/ 182 w 272"/>
              <a:gd name="T73" fmla="*/ 199 h 273"/>
              <a:gd name="T74" fmla="*/ 182 w 272"/>
              <a:gd name="T75" fmla="*/ 199 h 273"/>
              <a:gd name="T76" fmla="*/ 228 w 272"/>
              <a:gd name="T77" fmla="*/ 199 h 273"/>
              <a:gd name="T78" fmla="*/ 202 w 272"/>
              <a:gd name="T79" fmla="*/ 178 h 273"/>
              <a:gd name="T80" fmla="*/ 179 w 272"/>
              <a:gd name="T81" fmla="*/ 182 h 273"/>
              <a:gd name="T82" fmla="*/ 155 w 272"/>
              <a:gd name="T83" fmla="*/ 182 h 273"/>
              <a:gd name="T84" fmla="*/ 155 w 272"/>
              <a:gd name="T85" fmla="*/ 182 h 273"/>
              <a:gd name="T86" fmla="*/ 144 w 272"/>
              <a:gd name="T87" fmla="*/ 175 h 273"/>
              <a:gd name="T88" fmla="*/ 80 w 272"/>
              <a:gd name="T89" fmla="*/ 34 h 273"/>
              <a:gd name="T90" fmla="*/ 136 w 272"/>
              <a:gd name="T91" fmla="*/ 20 h 273"/>
              <a:gd name="T92" fmla="*/ 252 w 272"/>
              <a:gd name="T93" fmla="*/ 137 h 273"/>
              <a:gd name="T94" fmla="*/ 136 w 272"/>
              <a:gd name="T95" fmla="*/ 253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72" h="273">
                <a:moveTo>
                  <a:pt x="136" y="0"/>
                </a:moveTo>
                <a:cubicBezTo>
                  <a:pt x="107" y="0"/>
                  <a:pt x="80" y="9"/>
                  <a:pt x="58" y="25"/>
                </a:cubicBezTo>
                <a:cubicBezTo>
                  <a:pt x="58" y="25"/>
                  <a:pt x="126" y="174"/>
                  <a:pt x="127" y="177"/>
                </a:cubicBezTo>
                <a:cubicBezTo>
                  <a:pt x="129" y="181"/>
                  <a:pt x="131" y="182"/>
                  <a:pt x="131" y="182"/>
                </a:cubicBezTo>
                <a:cubicBezTo>
                  <a:pt x="131" y="182"/>
                  <a:pt x="131" y="182"/>
                  <a:pt x="131" y="182"/>
                </a:cubicBezTo>
                <a:cubicBezTo>
                  <a:pt x="119" y="182"/>
                  <a:pt x="119" y="182"/>
                  <a:pt x="119" y="182"/>
                </a:cubicBezTo>
                <a:cubicBezTo>
                  <a:pt x="119" y="182"/>
                  <a:pt x="119" y="182"/>
                  <a:pt x="119" y="182"/>
                </a:cubicBezTo>
                <a:cubicBezTo>
                  <a:pt x="114" y="182"/>
                  <a:pt x="112" y="181"/>
                  <a:pt x="109" y="175"/>
                </a:cubicBezTo>
                <a:cubicBezTo>
                  <a:pt x="45" y="35"/>
                  <a:pt x="45" y="35"/>
                  <a:pt x="45" y="35"/>
                </a:cubicBezTo>
                <a:cubicBezTo>
                  <a:pt x="41" y="39"/>
                  <a:pt x="37" y="43"/>
                  <a:pt x="33" y="47"/>
                </a:cubicBezTo>
                <a:cubicBezTo>
                  <a:pt x="53" y="91"/>
                  <a:pt x="91" y="174"/>
                  <a:pt x="92" y="177"/>
                </a:cubicBezTo>
                <a:cubicBezTo>
                  <a:pt x="94" y="181"/>
                  <a:pt x="96" y="182"/>
                  <a:pt x="96" y="182"/>
                </a:cubicBezTo>
                <a:cubicBezTo>
                  <a:pt x="96" y="182"/>
                  <a:pt x="96" y="182"/>
                  <a:pt x="96" y="182"/>
                </a:cubicBezTo>
                <a:cubicBezTo>
                  <a:pt x="84" y="182"/>
                  <a:pt x="84" y="182"/>
                  <a:pt x="84" y="182"/>
                </a:cubicBezTo>
                <a:cubicBezTo>
                  <a:pt x="84" y="182"/>
                  <a:pt x="84" y="182"/>
                  <a:pt x="84" y="182"/>
                </a:cubicBezTo>
                <a:cubicBezTo>
                  <a:pt x="78" y="182"/>
                  <a:pt x="76" y="181"/>
                  <a:pt x="74" y="175"/>
                </a:cubicBezTo>
                <a:cubicBezTo>
                  <a:pt x="22" y="62"/>
                  <a:pt x="22" y="62"/>
                  <a:pt x="22" y="62"/>
                </a:cubicBezTo>
                <a:cubicBezTo>
                  <a:pt x="18" y="67"/>
                  <a:pt x="15" y="73"/>
                  <a:pt x="12" y="79"/>
                </a:cubicBezTo>
                <a:cubicBezTo>
                  <a:pt x="32" y="123"/>
                  <a:pt x="55" y="175"/>
                  <a:pt x="57" y="177"/>
                </a:cubicBezTo>
                <a:cubicBezTo>
                  <a:pt x="58" y="181"/>
                  <a:pt x="61" y="182"/>
                  <a:pt x="61" y="182"/>
                </a:cubicBezTo>
                <a:cubicBezTo>
                  <a:pt x="61" y="182"/>
                  <a:pt x="61" y="182"/>
                  <a:pt x="61" y="182"/>
                </a:cubicBezTo>
                <a:cubicBezTo>
                  <a:pt x="48" y="182"/>
                  <a:pt x="48" y="182"/>
                  <a:pt x="48" y="182"/>
                </a:cubicBezTo>
                <a:cubicBezTo>
                  <a:pt x="48" y="182"/>
                  <a:pt x="48" y="182"/>
                  <a:pt x="48" y="182"/>
                </a:cubicBezTo>
                <a:cubicBezTo>
                  <a:pt x="43" y="182"/>
                  <a:pt x="41" y="181"/>
                  <a:pt x="38" y="175"/>
                </a:cubicBezTo>
                <a:cubicBezTo>
                  <a:pt x="4" y="101"/>
                  <a:pt x="4" y="101"/>
                  <a:pt x="4" y="101"/>
                </a:cubicBezTo>
                <a:cubicBezTo>
                  <a:pt x="2" y="110"/>
                  <a:pt x="0" y="120"/>
                  <a:pt x="0" y="130"/>
                </a:cubicBezTo>
                <a:cubicBezTo>
                  <a:pt x="11" y="155"/>
                  <a:pt x="21" y="176"/>
                  <a:pt x="21" y="177"/>
                </a:cubicBezTo>
                <a:cubicBezTo>
                  <a:pt x="23" y="181"/>
                  <a:pt x="25" y="182"/>
                  <a:pt x="25" y="182"/>
                </a:cubicBezTo>
                <a:cubicBezTo>
                  <a:pt x="25" y="182"/>
                  <a:pt x="25" y="182"/>
                  <a:pt x="25" y="182"/>
                </a:cubicBezTo>
                <a:cubicBezTo>
                  <a:pt x="13" y="182"/>
                  <a:pt x="13" y="182"/>
                  <a:pt x="13" y="182"/>
                </a:cubicBezTo>
                <a:cubicBezTo>
                  <a:pt x="10" y="182"/>
                  <a:pt x="8" y="182"/>
                  <a:pt x="7" y="181"/>
                </a:cubicBezTo>
                <a:cubicBezTo>
                  <a:pt x="25" y="234"/>
                  <a:pt x="76" y="273"/>
                  <a:pt x="136" y="273"/>
                </a:cubicBezTo>
                <a:cubicBezTo>
                  <a:pt x="211" y="273"/>
                  <a:pt x="272" y="212"/>
                  <a:pt x="272" y="137"/>
                </a:cubicBezTo>
                <a:cubicBezTo>
                  <a:pt x="272" y="61"/>
                  <a:pt x="211" y="0"/>
                  <a:pt x="136" y="0"/>
                </a:cubicBezTo>
                <a:close/>
                <a:moveTo>
                  <a:pt x="136" y="253"/>
                </a:moveTo>
                <a:cubicBezTo>
                  <a:pt x="95" y="253"/>
                  <a:pt x="58" y="232"/>
                  <a:pt x="38" y="199"/>
                </a:cubicBezTo>
                <a:cubicBezTo>
                  <a:pt x="182" y="199"/>
                  <a:pt x="182" y="199"/>
                  <a:pt x="182" y="199"/>
                </a:cubicBezTo>
                <a:cubicBezTo>
                  <a:pt x="182" y="199"/>
                  <a:pt x="182" y="199"/>
                  <a:pt x="182" y="199"/>
                </a:cubicBezTo>
                <a:cubicBezTo>
                  <a:pt x="228" y="199"/>
                  <a:pt x="228" y="199"/>
                  <a:pt x="228" y="199"/>
                </a:cubicBezTo>
                <a:cubicBezTo>
                  <a:pt x="202" y="178"/>
                  <a:pt x="202" y="178"/>
                  <a:pt x="202" y="178"/>
                </a:cubicBezTo>
                <a:cubicBezTo>
                  <a:pt x="202" y="178"/>
                  <a:pt x="191" y="182"/>
                  <a:pt x="179" y="182"/>
                </a:cubicBezTo>
                <a:cubicBezTo>
                  <a:pt x="155" y="182"/>
                  <a:pt x="155" y="182"/>
                  <a:pt x="155" y="182"/>
                </a:cubicBezTo>
                <a:cubicBezTo>
                  <a:pt x="155" y="182"/>
                  <a:pt x="155" y="182"/>
                  <a:pt x="155" y="182"/>
                </a:cubicBezTo>
                <a:cubicBezTo>
                  <a:pt x="149" y="182"/>
                  <a:pt x="147" y="181"/>
                  <a:pt x="144" y="175"/>
                </a:cubicBezTo>
                <a:cubicBezTo>
                  <a:pt x="80" y="34"/>
                  <a:pt x="80" y="34"/>
                  <a:pt x="80" y="34"/>
                </a:cubicBezTo>
                <a:cubicBezTo>
                  <a:pt x="97" y="25"/>
                  <a:pt x="116" y="20"/>
                  <a:pt x="136" y="20"/>
                </a:cubicBezTo>
                <a:cubicBezTo>
                  <a:pt x="200" y="20"/>
                  <a:pt x="252" y="72"/>
                  <a:pt x="252" y="137"/>
                </a:cubicBezTo>
                <a:cubicBezTo>
                  <a:pt x="252" y="201"/>
                  <a:pt x="200" y="253"/>
                  <a:pt x="136" y="253"/>
                </a:cubicBezTo>
                <a:close/>
              </a:path>
            </a:pathLst>
          </a:custGeom>
          <a:solidFill>
            <a:srgbClr val="006EB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clientData/>
  </xdr:twoCellAnchor>
  <xdr:twoCellAnchor editAs="oneCell">
    <xdr:from>
      <xdr:col>3</xdr:col>
      <xdr:colOff>1771650</xdr:colOff>
      <xdr:row>112</xdr:row>
      <xdr:rowOff>152400</xdr:rowOff>
    </xdr:from>
    <xdr:to>
      <xdr:col>5</xdr:col>
      <xdr:colOff>64527</xdr:colOff>
      <xdr:row>120</xdr:row>
      <xdr:rowOff>123250</xdr:rowOff>
    </xdr:to>
    <xdr:pic>
      <xdr:nvPicPr>
        <xdr:cNvPr id="9" name="Picture 8">
          <a:extLst>
            <a:ext uri="{FF2B5EF4-FFF2-40B4-BE49-F238E27FC236}">
              <a16:creationId xmlns:a16="http://schemas.microsoft.com/office/drawing/2014/main" id="{9402EBA1-BB3A-4741-83B8-0289686C469A}"/>
            </a:ext>
          </a:extLst>
        </xdr:cNvPr>
        <xdr:cNvPicPr>
          <a:picLocks noChangeAspect="1"/>
        </xdr:cNvPicPr>
      </xdr:nvPicPr>
      <xdr:blipFill>
        <a:blip xmlns:r="http://schemas.openxmlformats.org/officeDocument/2006/relationships" r:embed="rId8"/>
        <a:stretch>
          <a:fillRect/>
        </a:stretch>
      </xdr:blipFill>
      <xdr:spPr>
        <a:xfrm>
          <a:off x="4267200" y="21393150"/>
          <a:ext cx="2664852" cy="1501200"/>
        </a:xfrm>
        <a:prstGeom prst="rect">
          <a:avLst/>
        </a:prstGeom>
        <a:ln>
          <a:solidFill>
            <a:schemeClr val="accent3"/>
          </a:solidFill>
        </a:ln>
      </xdr:spPr>
    </xdr:pic>
    <xdr:clientData/>
  </xdr:twoCellAnchor>
  <xdr:twoCellAnchor editAs="oneCell">
    <xdr:from>
      <xdr:col>3</xdr:col>
      <xdr:colOff>2209800</xdr:colOff>
      <xdr:row>114</xdr:row>
      <xdr:rowOff>38100</xdr:rowOff>
    </xdr:from>
    <xdr:to>
      <xdr:col>5</xdr:col>
      <xdr:colOff>502677</xdr:colOff>
      <xdr:row>122</xdr:row>
      <xdr:rowOff>8950</xdr:rowOff>
    </xdr:to>
    <xdr:pic>
      <xdr:nvPicPr>
        <xdr:cNvPr id="10" name="Picture 9">
          <a:extLst>
            <a:ext uri="{FF2B5EF4-FFF2-40B4-BE49-F238E27FC236}">
              <a16:creationId xmlns:a16="http://schemas.microsoft.com/office/drawing/2014/main" id="{C3B5EE7D-6505-4BB3-89EF-68FD88E15E02}"/>
            </a:ext>
          </a:extLst>
        </xdr:cNvPr>
        <xdr:cNvPicPr>
          <a:picLocks noChangeAspect="1"/>
        </xdr:cNvPicPr>
      </xdr:nvPicPr>
      <xdr:blipFill>
        <a:blip xmlns:r="http://schemas.openxmlformats.org/officeDocument/2006/relationships" r:embed="rId9"/>
        <a:stretch>
          <a:fillRect/>
        </a:stretch>
      </xdr:blipFill>
      <xdr:spPr>
        <a:xfrm>
          <a:off x="4705350" y="21659850"/>
          <a:ext cx="2664852" cy="1501200"/>
        </a:xfrm>
        <a:prstGeom prst="rect">
          <a:avLst/>
        </a:prstGeom>
        <a:ln>
          <a:solidFill>
            <a:schemeClr val="accent3"/>
          </a:solidFill>
        </a:ln>
      </xdr:spPr>
    </xdr:pic>
    <xdr:clientData/>
  </xdr:twoCellAnchor>
  <xdr:twoCellAnchor editAs="oneCell">
    <xdr:from>
      <xdr:col>3</xdr:col>
      <xdr:colOff>2647950</xdr:colOff>
      <xdr:row>115</xdr:row>
      <xdr:rowOff>114300</xdr:rowOff>
    </xdr:from>
    <xdr:to>
      <xdr:col>6</xdr:col>
      <xdr:colOff>331227</xdr:colOff>
      <xdr:row>123</xdr:row>
      <xdr:rowOff>85150</xdr:rowOff>
    </xdr:to>
    <xdr:pic>
      <xdr:nvPicPr>
        <xdr:cNvPr id="21" name="Picture 20">
          <a:extLst>
            <a:ext uri="{FF2B5EF4-FFF2-40B4-BE49-F238E27FC236}">
              <a16:creationId xmlns:a16="http://schemas.microsoft.com/office/drawing/2014/main" id="{94BDA76B-3934-4A82-B111-992CF6B3C422}"/>
            </a:ext>
          </a:extLst>
        </xdr:cNvPr>
        <xdr:cNvPicPr>
          <a:picLocks noChangeAspect="1"/>
        </xdr:cNvPicPr>
      </xdr:nvPicPr>
      <xdr:blipFill>
        <a:blip xmlns:r="http://schemas.openxmlformats.org/officeDocument/2006/relationships" r:embed="rId10"/>
        <a:stretch>
          <a:fillRect/>
        </a:stretch>
      </xdr:blipFill>
      <xdr:spPr>
        <a:xfrm>
          <a:off x="5143500" y="21926550"/>
          <a:ext cx="2664852" cy="1501200"/>
        </a:xfrm>
        <a:prstGeom prst="rect">
          <a:avLst/>
        </a:prstGeom>
        <a:ln>
          <a:solidFill>
            <a:schemeClr val="accent3"/>
          </a:solidFill>
        </a:ln>
      </xdr:spPr>
    </xdr:pic>
    <xdr:clientData/>
  </xdr:twoCellAnchor>
  <xdr:twoCellAnchor editAs="oneCell">
    <xdr:from>
      <xdr:col>0</xdr:col>
      <xdr:colOff>600076</xdr:colOff>
      <xdr:row>112</xdr:row>
      <xdr:rowOff>152400</xdr:rowOff>
    </xdr:from>
    <xdr:to>
      <xdr:col>3</xdr:col>
      <xdr:colOff>1619319</xdr:colOff>
      <xdr:row>123</xdr:row>
      <xdr:rowOff>36900</xdr:rowOff>
    </xdr:to>
    <xdr:pic>
      <xdr:nvPicPr>
        <xdr:cNvPr id="22" name="Picture 21">
          <a:extLst>
            <a:ext uri="{FF2B5EF4-FFF2-40B4-BE49-F238E27FC236}">
              <a16:creationId xmlns:a16="http://schemas.microsoft.com/office/drawing/2014/main" id="{0C947700-E49C-4C4F-B80C-B9BC16098672}"/>
            </a:ext>
          </a:extLst>
        </xdr:cNvPr>
        <xdr:cNvPicPr>
          <a:picLocks noChangeAspect="1"/>
        </xdr:cNvPicPr>
      </xdr:nvPicPr>
      <xdr:blipFill>
        <a:blip xmlns:r="http://schemas.openxmlformats.org/officeDocument/2006/relationships" r:embed="rId11"/>
        <a:stretch>
          <a:fillRect/>
        </a:stretch>
      </xdr:blipFill>
      <xdr:spPr>
        <a:xfrm>
          <a:off x="600076" y="21393150"/>
          <a:ext cx="3514793" cy="1980000"/>
        </a:xfrm>
        <a:prstGeom prst="rect">
          <a:avLst/>
        </a:prstGeom>
        <a:ln>
          <a:solidFill>
            <a:schemeClr val="accent3"/>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2159000</xdr:colOff>
      <xdr:row>35</xdr:row>
      <xdr:rowOff>50801</xdr:rowOff>
    </xdr:from>
    <xdr:to>
      <xdr:col>6</xdr:col>
      <xdr:colOff>723900</xdr:colOff>
      <xdr:row>45</xdr:row>
      <xdr:rowOff>137160</xdr:rowOff>
    </xdr:to>
    <xdr:sp macro="" textlink="">
      <xdr:nvSpPr>
        <xdr:cNvPr id="5" name="Freeform 66">
          <a:extLst>
            <a:ext uri="{FF2B5EF4-FFF2-40B4-BE49-F238E27FC236}">
              <a16:creationId xmlns:a16="http://schemas.microsoft.com/office/drawing/2014/main" id="{74D479A2-E11A-4EDA-B007-EF4832A7D7C8}"/>
            </a:ext>
          </a:extLst>
        </xdr:cNvPr>
        <xdr:cNvSpPr/>
      </xdr:nvSpPr>
      <xdr:spPr bwMode="gray">
        <a:xfrm>
          <a:off x="2760980" y="5994401"/>
          <a:ext cx="1986280" cy="1762759"/>
        </a:xfrm>
        <a:custGeom>
          <a:avLst/>
          <a:gdLst>
            <a:gd name="connsiteX0" fmla="*/ 0 w 2852382"/>
            <a:gd name="connsiteY0" fmla="*/ 0 h 2074460"/>
            <a:gd name="connsiteX1" fmla="*/ 2852382 w 2852382"/>
            <a:gd name="connsiteY1" fmla="*/ 0 h 2074460"/>
            <a:gd name="connsiteX2" fmla="*/ 2852382 w 2852382"/>
            <a:gd name="connsiteY2" fmla="*/ 2074460 h 2074460"/>
            <a:gd name="connsiteX3" fmla="*/ 2197289 w 2852382"/>
            <a:gd name="connsiteY3" fmla="*/ 2074460 h 2074460"/>
            <a:gd name="connsiteX4" fmla="*/ 1501253 w 2852382"/>
            <a:gd name="connsiteY4" fmla="*/ 1774209 h 2074460"/>
            <a:gd name="connsiteX5" fmla="*/ 1037229 w 2852382"/>
            <a:gd name="connsiteY5" fmla="*/ 1569492 h 2074460"/>
            <a:gd name="connsiteX6" fmla="*/ 586853 w 2852382"/>
            <a:gd name="connsiteY6" fmla="*/ 1241946 h 2074460"/>
            <a:gd name="connsiteX7" fmla="*/ 341194 w 2852382"/>
            <a:gd name="connsiteY7" fmla="*/ 996286 h 2074460"/>
            <a:gd name="connsiteX8" fmla="*/ 150125 w 2852382"/>
            <a:gd name="connsiteY8" fmla="*/ 655092 h 2074460"/>
            <a:gd name="connsiteX9" fmla="*/ 40943 w 2852382"/>
            <a:gd name="connsiteY9" fmla="*/ 341194 h 2074460"/>
            <a:gd name="connsiteX10" fmla="*/ 0 w 2852382"/>
            <a:gd name="connsiteY10" fmla="*/ 0 h 2074460"/>
            <a:gd name="connsiteX0" fmla="*/ 0 w 2852382"/>
            <a:gd name="connsiteY0" fmla="*/ 0 h 2074460"/>
            <a:gd name="connsiteX1" fmla="*/ 2852382 w 2852382"/>
            <a:gd name="connsiteY1" fmla="*/ 0 h 2074460"/>
            <a:gd name="connsiteX2" fmla="*/ 2852382 w 2852382"/>
            <a:gd name="connsiteY2" fmla="*/ 2074460 h 2074460"/>
            <a:gd name="connsiteX3" fmla="*/ 2103538 w 2852382"/>
            <a:gd name="connsiteY3" fmla="*/ 2006221 h 2074460"/>
            <a:gd name="connsiteX4" fmla="*/ 1501253 w 2852382"/>
            <a:gd name="connsiteY4" fmla="*/ 1774209 h 2074460"/>
            <a:gd name="connsiteX5" fmla="*/ 1037229 w 2852382"/>
            <a:gd name="connsiteY5" fmla="*/ 1569492 h 2074460"/>
            <a:gd name="connsiteX6" fmla="*/ 586853 w 2852382"/>
            <a:gd name="connsiteY6" fmla="*/ 1241946 h 2074460"/>
            <a:gd name="connsiteX7" fmla="*/ 341194 w 2852382"/>
            <a:gd name="connsiteY7" fmla="*/ 996286 h 2074460"/>
            <a:gd name="connsiteX8" fmla="*/ 150125 w 2852382"/>
            <a:gd name="connsiteY8" fmla="*/ 655092 h 2074460"/>
            <a:gd name="connsiteX9" fmla="*/ 40943 w 2852382"/>
            <a:gd name="connsiteY9" fmla="*/ 341194 h 2074460"/>
            <a:gd name="connsiteX10" fmla="*/ 0 w 2852382"/>
            <a:gd name="connsiteY10" fmla="*/ 0 h 2074460"/>
            <a:gd name="connsiteX0" fmla="*/ 0 w 2852382"/>
            <a:gd name="connsiteY0" fmla="*/ 0 h 2074460"/>
            <a:gd name="connsiteX1" fmla="*/ 2852382 w 2852382"/>
            <a:gd name="connsiteY1" fmla="*/ 0 h 2074460"/>
            <a:gd name="connsiteX2" fmla="*/ 2852382 w 2852382"/>
            <a:gd name="connsiteY2" fmla="*/ 2074460 h 2074460"/>
            <a:gd name="connsiteX3" fmla="*/ 2143717 w 2852382"/>
            <a:gd name="connsiteY3" fmla="*/ 1992573 h 2074460"/>
            <a:gd name="connsiteX4" fmla="*/ 1501253 w 2852382"/>
            <a:gd name="connsiteY4" fmla="*/ 1774209 h 2074460"/>
            <a:gd name="connsiteX5" fmla="*/ 1037229 w 2852382"/>
            <a:gd name="connsiteY5" fmla="*/ 1569492 h 2074460"/>
            <a:gd name="connsiteX6" fmla="*/ 586853 w 2852382"/>
            <a:gd name="connsiteY6" fmla="*/ 1241946 h 2074460"/>
            <a:gd name="connsiteX7" fmla="*/ 341194 w 2852382"/>
            <a:gd name="connsiteY7" fmla="*/ 996286 h 2074460"/>
            <a:gd name="connsiteX8" fmla="*/ 150125 w 2852382"/>
            <a:gd name="connsiteY8" fmla="*/ 655092 h 2074460"/>
            <a:gd name="connsiteX9" fmla="*/ 40943 w 2852382"/>
            <a:gd name="connsiteY9" fmla="*/ 341194 h 2074460"/>
            <a:gd name="connsiteX10" fmla="*/ 0 w 2852382"/>
            <a:gd name="connsiteY10" fmla="*/ 0 h 2074460"/>
            <a:gd name="connsiteX0" fmla="*/ 0 w 2852382"/>
            <a:gd name="connsiteY0" fmla="*/ 0 h 2074460"/>
            <a:gd name="connsiteX1" fmla="*/ 2852382 w 2852382"/>
            <a:gd name="connsiteY1" fmla="*/ 0 h 2074460"/>
            <a:gd name="connsiteX2" fmla="*/ 2852382 w 2852382"/>
            <a:gd name="connsiteY2" fmla="*/ 2074460 h 2074460"/>
            <a:gd name="connsiteX3" fmla="*/ 2143717 w 2852382"/>
            <a:gd name="connsiteY3" fmla="*/ 1978925 h 2074460"/>
            <a:gd name="connsiteX4" fmla="*/ 1501253 w 2852382"/>
            <a:gd name="connsiteY4" fmla="*/ 1774209 h 2074460"/>
            <a:gd name="connsiteX5" fmla="*/ 1037229 w 2852382"/>
            <a:gd name="connsiteY5" fmla="*/ 1569492 h 2074460"/>
            <a:gd name="connsiteX6" fmla="*/ 586853 w 2852382"/>
            <a:gd name="connsiteY6" fmla="*/ 1241946 h 2074460"/>
            <a:gd name="connsiteX7" fmla="*/ 341194 w 2852382"/>
            <a:gd name="connsiteY7" fmla="*/ 996286 h 2074460"/>
            <a:gd name="connsiteX8" fmla="*/ 150125 w 2852382"/>
            <a:gd name="connsiteY8" fmla="*/ 655092 h 2074460"/>
            <a:gd name="connsiteX9" fmla="*/ 40943 w 2852382"/>
            <a:gd name="connsiteY9" fmla="*/ 341194 h 2074460"/>
            <a:gd name="connsiteX10" fmla="*/ 0 w 2852382"/>
            <a:gd name="connsiteY10" fmla="*/ 0 h 2074460"/>
            <a:gd name="connsiteX0" fmla="*/ 0 w 2852382"/>
            <a:gd name="connsiteY0" fmla="*/ 0 h 2047165"/>
            <a:gd name="connsiteX1" fmla="*/ 2852382 w 2852382"/>
            <a:gd name="connsiteY1" fmla="*/ 0 h 2047165"/>
            <a:gd name="connsiteX2" fmla="*/ 2852382 w 2852382"/>
            <a:gd name="connsiteY2" fmla="*/ 2047165 h 2047165"/>
            <a:gd name="connsiteX3" fmla="*/ 2143717 w 2852382"/>
            <a:gd name="connsiteY3" fmla="*/ 1978925 h 2047165"/>
            <a:gd name="connsiteX4" fmla="*/ 1501253 w 2852382"/>
            <a:gd name="connsiteY4" fmla="*/ 1774209 h 2047165"/>
            <a:gd name="connsiteX5" fmla="*/ 1037229 w 2852382"/>
            <a:gd name="connsiteY5" fmla="*/ 1569492 h 2047165"/>
            <a:gd name="connsiteX6" fmla="*/ 586853 w 2852382"/>
            <a:gd name="connsiteY6" fmla="*/ 1241946 h 2047165"/>
            <a:gd name="connsiteX7" fmla="*/ 341194 w 2852382"/>
            <a:gd name="connsiteY7" fmla="*/ 996286 h 2047165"/>
            <a:gd name="connsiteX8" fmla="*/ 150125 w 2852382"/>
            <a:gd name="connsiteY8" fmla="*/ 655092 h 2047165"/>
            <a:gd name="connsiteX9" fmla="*/ 40943 w 2852382"/>
            <a:gd name="connsiteY9" fmla="*/ 341194 h 2047165"/>
            <a:gd name="connsiteX10" fmla="*/ 0 w 2852382"/>
            <a:gd name="connsiteY10" fmla="*/ 0 h 20471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852382" h="2047165">
              <a:moveTo>
                <a:pt x="0" y="0"/>
              </a:moveTo>
              <a:lnTo>
                <a:pt x="2852382" y="0"/>
              </a:lnTo>
              <a:lnTo>
                <a:pt x="2852382" y="2047165"/>
              </a:lnTo>
              <a:lnTo>
                <a:pt x="2143717" y="1978925"/>
              </a:lnTo>
              <a:cubicBezTo>
                <a:pt x="1942955" y="1901588"/>
                <a:pt x="1685668" y="1842448"/>
                <a:pt x="1501253" y="1774209"/>
              </a:cubicBezTo>
              <a:cubicBezTo>
                <a:pt x="1316838" y="1705970"/>
                <a:pt x="1191904" y="1637731"/>
                <a:pt x="1037229" y="1569492"/>
              </a:cubicBezTo>
              <a:lnTo>
                <a:pt x="586853" y="1241946"/>
              </a:lnTo>
              <a:lnTo>
                <a:pt x="341194" y="996286"/>
              </a:lnTo>
              <a:lnTo>
                <a:pt x="150125" y="655092"/>
              </a:lnTo>
              <a:lnTo>
                <a:pt x="40943" y="341194"/>
              </a:lnTo>
              <a:lnTo>
                <a:pt x="0" y="0"/>
              </a:lnTo>
              <a:close/>
            </a:path>
          </a:pathLst>
        </a:custGeom>
        <a:pattFill prst="dkUpDiag">
          <a:fgClr>
            <a:schemeClr val="bg1">
              <a:lumMod val="85000"/>
            </a:schemeClr>
          </a:fgClr>
          <a:bgClr>
            <a:schemeClr val="bg1"/>
          </a:bgClr>
        </a:pattFill>
        <a:ln w="6350">
          <a:noFill/>
          <a:miter lim="800000"/>
          <a:headEnd/>
          <a:tailEnd/>
        </a:ln>
        <a:effectLst/>
      </xdr:spPr>
      <xdr:txBody>
        <a:bodyPr vert="horz" wrap="square" lIns="54000" tIns="54000" rIns="54000" bIns="54000" numCol="1" rtlCol="0" anchor="t" anchorCtr="0" compatLnSpc="1">
          <a:prstTxWarp prst="textNoShape">
            <a:avLst/>
          </a:prstTxWarp>
          <a:noAutofit/>
        </a:bodyPr>
        <a:lstStyle>
          <a:defPPr>
            <a:defRPr lang="fi-FI"/>
          </a:defPPr>
          <a:lvl1pPr algn="l" rtl="0" fontAlgn="base">
            <a:spcBef>
              <a:spcPct val="0"/>
            </a:spcBef>
            <a:spcAft>
              <a:spcPct val="0"/>
            </a:spcAft>
            <a:defRPr kern="1200">
              <a:solidFill>
                <a:schemeClr val="tx1"/>
              </a:solidFill>
              <a:latin typeface="Arial" charset="0"/>
              <a:ea typeface="+mn-ea"/>
              <a:cs typeface="+mn-cs"/>
            </a:defRPr>
          </a:lvl1pPr>
          <a:lvl2pPr marL="389672" algn="l" rtl="0" fontAlgn="base">
            <a:spcBef>
              <a:spcPct val="0"/>
            </a:spcBef>
            <a:spcAft>
              <a:spcPct val="0"/>
            </a:spcAft>
            <a:defRPr kern="1200">
              <a:solidFill>
                <a:schemeClr val="tx1"/>
              </a:solidFill>
              <a:latin typeface="Arial" charset="0"/>
              <a:ea typeface="+mn-ea"/>
              <a:cs typeface="+mn-cs"/>
            </a:defRPr>
          </a:lvl2pPr>
          <a:lvl3pPr marL="779343" algn="l" rtl="0" fontAlgn="base">
            <a:spcBef>
              <a:spcPct val="0"/>
            </a:spcBef>
            <a:spcAft>
              <a:spcPct val="0"/>
            </a:spcAft>
            <a:defRPr kern="1200">
              <a:solidFill>
                <a:schemeClr val="tx1"/>
              </a:solidFill>
              <a:latin typeface="Arial" charset="0"/>
              <a:ea typeface="+mn-ea"/>
              <a:cs typeface="+mn-cs"/>
            </a:defRPr>
          </a:lvl3pPr>
          <a:lvl4pPr marL="1169015" algn="l" rtl="0" fontAlgn="base">
            <a:spcBef>
              <a:spcPct val="0"/>
            </a:spcBef>
            <a:spcAft>
              <a:spcPct val="0"/>
            </a:spcAft>
            <a:defRPr kern="1200">
              <a:solidFill>
                <a:schemeClr val="tx1"/>
              </a:solidFill>
              <a:latin typeface="Arial" charset="0"/>
              <a:ea typeface="+mn-ea"/>
              <a:cs typeface="+mn-cs"/>
            </a:defRPr>
          </a:lvl4pPr>
          <a:lvl5pPr marL="1558686" algn="l" rtl="0" fontAlgn="base">
            <a:spcBef>
              <a:spcPct val="0"/>
            </a:spcBef>
            <a:spcAft>
              <a:spcPct val="0"/>
            </a:spcAft>
            <a:defRPr kern="1200">
              <a:solidFill>
                <a:schemeClr val="tx1"/>
              </a:solidFill>
              <a:latin typeface="Arial" charset="0"/>
              <a:ea typeface="+mn-ea"/>
              <a:cs typeface="+mn-cs"/>
            </a:defRPr>
          </a:lvl5pPr>
          <a:lvl6pPr marL="1948358" algn="l" defTabSz="779343" rtl="0" eaLnBrk="1" latinLnBrk="0" hangingPunct="1">
            <a:defRPr kern="1200">
              <a:solidFill>
                <a:schemeClr val="tx1"/>
              </a:solidFill>
              <a:latin typeface="Arial" charset="0"/>
              <a:ea typeface="+mn-ea"/>
              <a:cs typeface="+mn-cs"/>
            </a:defRPr>
          </a:lvl6pPr>
          <a:lvl7pPr marL="2338029" algn="l" defTabSz="779343" rtl="0" eaLnBrk="1" latinLnBrk="0" hangingPunct="1">
            <a:defRPr kern="1200">
              <a:solidFill>
                <a:schemeClr val="tx1"/>
              </a:solidFill>
              <a:latin typeface="Arial" charset="0"/>
              <a:ea typeface="+mn-ea"/>
              <a:cs typeface="+mn-cs"/>
            </a:defRPr>
          </a:lvl7pPr>
          <a:lvl8pPr marL="2727701" algn="l" defTabSz="779343" rtl="0" eaLnBrk="1" latinLnBrk="0" hangingPunct="1">
            <a:defRPr kern="1200">
              <a:solidFill>
                <a:schemeClr val="tx1"/>
              </a:solidFill>
              <a:latin typeface="Arial" charset="0"/>
              <a:ea typeface="+mn-ea"/>
              <a:cs typeface="+mn-cs"/>
            </a:defRPr>
          </a:lvl8pPr>
          <a:lvl9pPr marL="3117372" algn="l" defTabSz="779343" rtl="0" eaLnBrk="1" latinLnBrk="0" hangingPunct="1">
            <a:defRPr kern="1200">
              <a:solidFill>
                <a:schemeClr val="tx1"/>
              </a:solidFill>
              <a:latin typeface="Arial" charset="0"/>
              <a:ea typeface="+mn-ea"/>
              <a:cs typeface="+mn-cs"/>
            </a:defRPr>
          </a:lvl9pPr>
        </a:lstStyle>
        <a:p>
          <a:pPr defTabSz="685800" fontAlgn="base">
            <a:spcAft>
              <a:spcPts val="225"/>
            </a:spcAft>
          </a:pPr>
          <a:endParaRPr lang="sv-SE" sz="1200" kern="0">
            <a:solidFill>
              <a:sysClr val="windowText" lastClr="000000"/>
            </a:solidFill>
            <a:latin typeface="+mj-lt"/>
            <a:cs typeface="Arial" pitchFamily="34" charset="0"/>
          </a:endParaRPr>
        </a:p>
      </xdr:txBody>
    </xdr:sp>
    <xdr:clientData/>
  </xdr:twoCellAnchor>
  <xdr:twoCellAnchor>
    <xdr:from>
      <xdr:col>1</xdr:col>
      <xdr:colOff>135468</xdr:colOff>
      <xdr:row>33</xdr:row>
      <xdr:rowOff>84667</xdr:rowOff>
    </xdr:from>
    <xdr:to>
      <xdr:col>10</xdr:col>
      <xdr:colOff>1905001</xdr:colOff>
      <xdr:row>58</xdr:row>
      <xdr:rowOff>143934</xdr:rowOff>
    </xdr:to>
    <xdr:graphicFrame macro="">
      <xdr:nvGraphicFramePr>
        <xdr:cNvPr id="4" name="Chart 3">
          <a:extLst>
            <a:ext uri="{FF2B5EF4-FFF2-40B4-BE49-F238E27FC236}">
              <a16:creationId xmlns:a16="http://schemas.microsoft.com/office/drawing/2014/main" id="{5AA359DE-C685-4182-94A5-42891080D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56</xdr:row>
      <xdr:rowOff>135465</xdr:rowOff>
    </xdr:from>
    <xdr:to>
      <xdr:col>6</xdr:col>
      <xdr:colOff>736600</xdr:colOff>
      <xdr:row>57</xdr:row>
      <xdr:rowOff>169332</xdr:rowOff>
    </xdr:to>
    <xdr:sp macro="" textlink="">
      <xdr:nvSpPr>
        <xdr:cNvPr id="6" name="TextBox 47">
          <a:extLst>
            <a:ext uri="{FF2B5EF4-FFF2-40B4-BE49-F238E27FC236}">
              <a16:creationId xmlns:a16="http://schemas.microsoft.com/office/drawing/2014/main" id="{1B3E2D37-D47A-4403-B410-8335BC1AABF1}"/>
            </a:ext>
          </a:extLst>
        </xdr:cNvPr>
        <xdr:cNvSpPr txBox="1"/>
      </xdr:nvSpPr>
      <xdr:spPr bwMode="gray">
        <a:xfrm>
          <a:off x="4326467" y="9829798"/>
          <a:ext cx="431800" cy="203201"/>
        </a:xfrm>
        <a:prstGeom prst="rect">
          <a:avLst/>
        </a:prstGeom>
        <a:noFill/>
      </xdr:spPr>
      <xdr:txBody>
        <a:bodyPr wrap="square" r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sv-SE" sz="700">
              <a:solidFill>
                <a:sysClr val="windowText" lastClr="000000"/>
              </a:solidFill>
              <a:latin typeface="Arial" panose="020B0604020202020204" pitchFamily="34" charset="0"/>
              <a:cs typeface="Arial" panose="020B0604020202020204" pitchFamily="34" charset="0"/>
            </a:rPr>
            <a:t>HIGH</a:t>
          </a:r>
        </a:p>
      </xdr:txBody>
    </xdr:sp>
    <xdr:clientData/>
  </xdr:twoCellAnchor>
  <xdr:twoCellAnchor>
    <xdr:from>
      <xdr:col>3</xdr:col>
      <xdr:colOff>46567</xdr:colOff>
      <xdr:row>35</xdr:row>
      <xdr:rowOff>46568</xdr:rowOff>
    </xdr:from>
    <xdr:to>
      <xdr:col>4</xdr:col>
      <xdr:colOff>148168</xdr:colOff>
      <xdr:row>37</xdr:row>
      <xdr:rowOff>139701</xdr:rowOff>
    </xdr:to>
    <xdr:sp macro="" textlink="">
      <xdr:nvSpPr>
        <xdr:cNvPr id="7" name="TextBox 47">
          <a:extLst>
            <a:ext uri="{FF2B5EF4-FFF2-40B4-BE49-F238E27FC236}">
              <a16:creationId xmlns:a16="http://schemas.microsoft.com/office/drawing/2014/main" id="{DC5629D6-5131-4F89-87AD-D69F05D69CAD}"/>
            </a:ext>
          </a:extLst>
        </xdr:cNvPr>
        <xdr:cNvSpPr txBox="1"/>
      </xdr:nvSpPr>
      <xdr:spPr bwMode="gray">
        <a:xfrm rot="16200000">
          <a:off x="431801" y="6299200"/>
          <a:ext cx="431800" cy="203201"/>
        </a:xfrm>
        <a:prstGeom prst="rect">
          <a:avLst/>
        </a:prstGeom>
        <a:noFill/>
      </xdr:spPr>
      <xdr:txBody>
        <a:bodyPr wrap="square" r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sv-SE" sz="700">
              <a:solidFill>
                <a:sysClr val="windowText" lastClr="000000"/>
              </a:solidFill>
              <a:latin typeface="Arial" panose="020B0604020202020204" pitchFamily="34" charset="0"/>
              <a:cs typeface="Arial" panose="020B0604020202020204" pitchFamily="34" charset="0"/>
            </a:rPr>
            <a:t>HIGH</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0.26071</cdr:x>
      <cdr:y>0.01972</cdr:y>
    </cdr:from>
    <cdr:to>
      <cdr:x>0.47584</cdr:x>
      <cdr:y>0.06528</cdr:y>
    </cdr:to>
    <cdr:sp macro="" textlink="">
      <cdr:nvSpPr>
        <cdr:cNvPr id="2" name="TextBox 47">
          <a:extLst xmlns:a="http://schemas.openxmlformats.org/drawingml/2006/main">
            <a:ext uri="{FF2B5EF4-FFF2-40B4-BE49-F238E27FC236}">
              <a16:creationId xmlns:a16="http://schemas.microsoft.com/office/drawing/2014/main" id="{33D2AAAB-4A7E-4996-B960-4BD35C4D4486}"/>
            </a:ext>
          </a:extLst>
        </cdr:cNvPr>
        <cdr:cNvSpPr txBox="1"/>
      </cdr:nvSpPr>
      <cdr:spPr bwMode="gray">
        <a:xfrm xmlns:a="http://schemas.openxmlformats.org/drawingml/2006/main">
          <a:off x="2421466" y="84666"/>
          <a:ext cx="1998134" cy="195566"/>
        </a:xfrm>
        <a:prstGeom xmlns:a="http://schemas.openxmlformats.org/drawingml/2006/main" prst="rect">
          <a:avLst/>
        </a:prstGeom>
        <a:noFill xmlns:a="http://schemas.openxmlformats.org/drawingml/2006/main"/>
      </cdr:spPr>
      <cdr:txBody>
        <a:bodyPr xmlns:a="http://schemas.openxmlformats.org/drawingml/2006/main" wrap="square" lIns="0" rIns="0" rtlCol="0">
          <a:spAutoFit/>
        </a:bodyPr>
        <a:lstStyle xmlns:a="http://schemas.openxmlformats.org/drawingml/2006/main">
          <a:defPPr>
            <a:defRPr lang="fi-FI"/>
          </a:defPPr>
          <a:lvl1pPr algn="l" rtl="0" fontAlgn="base">
            <a:spcBef>
              <a:spcPct val="0"/>
            </a:spcBef>
            <a:spcAft>
              <a:spcPct val="0"/>
            </a:spcAft>
            <a:defRPr kern="1200">
              <a:solidFill>
                <a:schemeClr val="tx1"/>
              </a:solidFill>
              <a:latin typeface="Arial" charset="0"/>
              <a:ea typeface="+mn-ea"/>
              <a:cs typeface="+mn-cs"/>
            </a:defRPr>
          </a:lvl1pPr>
          <a:lvl2pPr marL="389672" algn="l" rtl="0" fontAlgn="base">
            <a:spcBef>
              <a:spcPct val="0"/>
            </a:spcBef>
            <a:spcAft>
              <a:spcPct val="0"/>
            </a:spcAft>
            <a:defRPr kern="1200">
              <a:solidFill>
                <a:schemeClr val="tx1"/>
              </a:solidFill>
              <a:latin typeface="Arial" charset="0"/>
              <a:ea typeface="+mn-ea"/>
              <a:cs typeface="+mn-cs"/>
            </a:defRPr>
          </a:lvl2pPr>
          <a:lvl3pPr marL="779343" algn="l" rtl="0" fontAlgn="base">
            <a:spcBef>
              <a:spcPct val="0"/>
            </a:spcBef>
            <a:spcAft>
              <a:spcPct val="0"/>
            </a:spcAft>
            <a:defRPr kern="1200">
              <a:solidFill>
                <a:schemeClr val="tx1"/>
              </a:solidFill>
              <a:latin typeface="Arial" charset="0"/>
              <a:ea typeface="+mn-ea"/>
              <a:cs typeface="+mn-cs"/>
            </a:defRPr>
          </a:lvl3pPr>
          <a:lvl4pPr marL="1169015" algn="l" rtl="0" fontAlgn="base">
            <a:spcBef>
              <a:spcPct val="0"/>
            </a:spcBef>
            <a:spcAft>
              <a:spcPct val="0"/>
            </a:spcAft>
            <a:defRPr kern="1200">
              <a:solidFill>
                <a:schemeClr val="tx1"/>
              </a:solidFill>
              <a:latin typeface="Arial" charset="0"/>
              <a:ea typeface="+mn-ea"/>
              <a:cs typeface="+mn-cs"/>
            </a:defRPr>
          </a:lvl4pPr>
          <a:lvl5pPr marL="1558686" algn="l" rtl="0" fontAlgn="base">
            <a:spcBef>
              <a:spcPct val="0"/>
            </a:spcBef>
            <a:spcAft>
              <a:spcPct val="0"/>
            </a:spcAft>
            <a:defRPr kern="1200">
              <a:solidFill>
                <a:schemeClr val="tx1"/>
              </a:solidFill>
              <a:latin typeface="Arial" charset="0"/>
              <a:ea typeface="+mn-ea"/>
              <a:cs typeface="+mn-cs"/>
            </a:defRPr>
          </a:lvl5pPr>
          <a:lvl6pPr marL="1948358" algn="l" defTabSz="779343" rtl="0" eaLnBrk="1" latinLnBrk="0" hangingPunct="1">
            <a:defRPr kern="1200">
              <a:solidFill>
                <a:schemeClr val="tx1"/>
              </a:solidFill>
              <a:latin typeface="Arial" charset="0"/>
              <a:ea typeface="+mn-ea"/>
              <a:cs typeface="+mn-cs"/>
            </a:defRPr>
          </a:lvl6pPr>
          <a:lvl7pPr marL="2338029" algn="l" defTabSz="779343" rtl="0" eaLnBrk="1" latinLnBrk="0" hangingPunct="1">
            <a:defRPr kern="1200">
              <a:solidFill>
                <a:schemeClr val="tx1"/>
              </a:solidFill>
              <a:latin typeface="Arial" charset="0"/>
              <a:ea typeface="+mn-ea"/>
              <a:cs typeface="+mn-cs"/>
            </a:defRPr>
          </a:lvl7pPr>
          <a:lvl8pPr marL="2727701" algn="l" defTabSz="779343" rtl="0" eaLnBrk="1" latinLnBrk="0" hangingPunct="1">
            <a:defRPr kern="1200">
              <a:solidFill>
                <a:schemeClr val="tx1"/>
              </a:solidFill>
              <a:latin typeface="Arial" charset="0"/>
              <a:ea typeface="+mn-ea"/>
              <a:cs typeface="+mn-cs"/>
            </a:defRPr>
          </a:lvl8pPr>
          <a:lvl9pPr marL="3117372" algn="l" defTabSz="779343" rtl="0" eaLnBrk="1" latinLnBrk="0" hangingPunct="1">
            <a:defRPr kern="1200">
              <a:solidFill>
                <a:schemeClr val="tx1"/>
              </a:solidFill>
              <a:latin typeface="Arial" charset="0"/>
              <a:ea typeface="+mn-ea"/>
              <a:cs typeface="+mn-cs"/>
            </a:defRPr>
          </a:lvl9pPr>
        </a:lstStyle>
        <a:p xmlns:a="http://schemas.openxmlformats.org/drawingml/2006/main">
          <a:pPr algn="r"/>
          <a:r>
            <a:rPr lang="sv-SE" sz="700" dirty="0">
              <a:solidFill>
                <a:schemeClr val="accent3"/>
              </a:solidFill>
              <a:latin typeface="Arial" panose="020B0604020202020204" pitchFamily="34" charset="0"/>
              <a:cs typeface="Arial" panose="020B0604020202020204" pitchFamily="34" charset="0"/>
            </a:rPr>
            <a:t>HIGH PRIORITY CAPABILITIES </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6" totalsRowShown="0" headerRowDxfId="11" dataDxfId="10" dataCellStyle="Percent">
  <autoFilter ref="A1:A6" xr:uid="{00000000-0009-0000-0100-000001000000}"/>
  <tableColumns count="1">
    <tableColumn id="1" xr3:uid="{00000000-0010-0000-0000-000001000000}" name="Percentage" dataDxfId="9"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8:A13" totalsRowShown="0" headerRowDxfId="8" dataDxfId="7">
  <autoFilter ref="A8:A13" xr:uid="{00000000-0009-0000-0100-000002000000}"/>
  <tableColumns count="1">
    <tableColumn id="1" xr3:uid="{00000000-0010-0000-0100-000001000000}" name="Value" dataDxfId="6"/>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6:A21" totalsRowShown="0" headerRowDxfId="5" dataDxfId="4">
  <autoFilter ref="A16:A21" xr:uid="{00000000-0009-0000-0100-000003000000}"/>
  <tableColumns count="1">
    <tableColumn id="1" xr3:uid="{00000000-0010-0000-0200-000001000000}" name="Circular business model" dataDxfId="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3:A25" totalsRowShown="0" headerRowDxfId="2" dataDxfId="1">
  <autoFilter ref="A23:A25" xr:uid="{00000000-0009-0000-0100-000004000000}"/>
  <tableColumns count="1">
    <tableColumn id="1" xr3:uid="{00000000-0010-0000-0300-000001000000}" name="Option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G126"/>
  <sheetViews>
    <sheetView showGridLines="0" tabSelected="1" zoomScaleNormal="100" workbookViewId="0"/>
  </sheetViews>
  <sheetFormatPr defaultColWidth="9.1796875" defaultRowHeight="14.5" x14ac:dyDescent="0.35"/>
  <cols>
    <col min="1" max="1" width="9.1796875" style="9"/>
    <col min="2" max="2" width="25" style="9" customWidth="1"/>
    <col min="3" max="3" width="3.26953125" style="9" customWidth="1"/>
    <col min="4" max="4" width="56.453125" style="9" customWidth="1"/>
    <col min="5" max="16384" width="9.1796875" style="9"/>
  </cols>
  <sheetData>
    <row r="6" spans="2:7" ht="15.5" x14ac:dyDescent="0.35">
      <c r="B6" s="17" t="s">
        <v>62</v>
      </c>
      <c r="C6" s="18"/>
      <c r="D6" s="18"/>
    </row>
    <row r="7" spans="2:7" x14ac:dyDescent="0.35">
      <c r="B7" s="10" t="s">
        <v>48</v>
      </c>
    </row>
    <row r="10" spans="2:7" ht="14.5" customHeight="1" x14ac:dyDescent="0.35">
      <c r="B10" s="48" t="s">
        <v>73</v>
      </c>
      <c r="C10" s="48"/>
      <c r="D10" s="48"/>
      <c r="E10" s="48"/>
      <c r="F10" s="48"/>
      <c r="G10" s="48"/>
    </row>
    <row r="11" spans="2:7" x14ac:dyDescent="0.35">
      <c r="B11" s="48"/>
      <c r="C11" s="48"/>
      <c r="D11" s="48"/>
      <c r="E11" s="48"/>
      <c r="F11" s="48"/>
      <c r="G11" s="48"/>
    </row>
    <row r="12" spans="2:7" x14ac:dyDescent="0.35">
      <c r="B12" s="48"/>
      <c r="C12" s="48"/>
      <c r="D12" s="48"/>
      <c r="E12" s="48"/>
      <c r="F12" s="48"/>
      <c r="G12" s="48"/>
    </row>
    <row r="13" spans="2:7" x14ac:dyDescent="0.35">
      <c r="B13" s="48"/>
      <c r="C13" s="48"/>
      <c r="D13" s="48"/>
      <c r="E13" s="48"/>
      <c r="F13" s="48"/>
      <c r="G13" s="48"/>
    </row>
    <row r="14" spans="2:7" x14ac:dyDescent="0.35">
      <c r="B14" s="48"/>
      <c r="C14" s="48"/>
      <c r="D14" s="48"/>
      <c r="E14" s="48"/>
      <c r="F14" s="48"/>
      <c r="G14" s="48"/>
    </row>
    <row r="15" spans="2:7" x14ac:dyDescent="0.35">
      <c r="B15" s="48"/>
      <c r="C15" s="48"/>
      <c r="D15" s="48"/>
      <c r="E15" s="48"/>
      <c r="F15" s="48"/>
      <c r="G15" s="48"/>
    </row>
    <row r="16" spans="2:7" x14ac:dyDescent="0.35">
      <c r="B16" s="48"/>
      <c r="C16" s="48"/>
      <c r="D16" s="48"/>
      <c r="E16" s="48"/>
      <c r="F16" s="48"/>
      <c r="G16" s="48"/>
    </row>
    <row r="17" spans="2:7" ht="7.9" customHeight="1" x14ac:dyDescent="0.35">
      <c r="B17" s="48"/>
      <c r="C17" s="48"/>
      <c r="D17" s="48"/>
      <c r="E17" s="48"/>
      <c r="F17" s="48"/>
      <c r="G17" s="48"/>
    </row>
    <row r="19" spans="2:7" x14ac:dyDescent="0.35">
      <c r="B19" s="11" t="s">
        <v>51</v>
      </c>
      <c r="C19" s="12"/>
      <c r="D19" s="12"/>
      <c r="E19" s="12"/>
      <c r="F19" s="12"/>
      <c r="G19" s="12"/>
    </row>
    <row r="21" spans="2:7" x14ac:dyDescent="0.35">
      <c r="B21" s="45" t="s">
        <v>52</v>
      </c>
      <c r="D21" s="45" t="s">
        <v>53</v>
      </c>
    </row>
    <row r="23" spans="2:7" x14ac:dyDescent="0.35">
      <c r="B23" s="13" t="s">
        <v>48</v>
      </c>
      <c r="D23" s="14" t="s">
        <v>55</v>
      </c>
    </row>
    <row r="25" spans="2:7" x14ac:dyDescent="0.35">
      <c r="B25" s="13" t="s">
        <v>54</v>
      </c>
      <c r="D25" s="14" t="s">
        <v>56</v>
      </c>
    </row>
    <row r="28" spans="2:7" x14ac:dyDescent="0.35">
      <c r="B28" s="11" t="s">
        <v>49</v>
      </c>
      <c r="C28" s="12"/>
      <c r="D28" s="12"/>
      <c r="E28" s="12"/>
      <c r="F28" s="12"/>
      <c r="G28" s="12"/>
    </row>
    <row r="30" spans="2:7" x14ac:dyDescent="0.35">
      <c r="B30" s="15" t="s">
        <v>57</v>
      </c>
    </row>
    <row r="40" spans="2:2" x14ac:dyDescent="0.35">
      <c r="B40" s="15" t="s">
        <v>58</v>
      </c>
    </row>
    <row r="63" spans="2:2" x14ac:dyDescent="0.35">
      <c r="B63" s="15" t="s">
        <v>59</v>
      </c>
    </row>
    <row r="89" spans="2:2" x14ac:dyDescent="0.35">
      <c r="B89" s="15" t="s">
        <v>66</v>
      </c>
    </row>
    <row r="109" spans="2:7" x14ac:dyDescent="0.35">
      <c r="B109" s="11" t="s">
        <v>68</v>
      </c>
      <c r="C109" s="12"/>
      <c r="D109" s="12"/>
      <c r="E109" s="12"/>
      <c r="F109" s="12"/>
      <c r="G109" s="12"/>
    </row>
    <row r="111" spans="2:7" x14ac:dyDescent="0.35">
      <c r="B111" s="16" t="s">
        <v>69</v>
      </c>
    </row>
    <row r="112" spans="2:7" x14ac:dyDescent="0.35">
      <c r="B112" s="15" t="s">
        <v>70</v>
      </c>
    </row>
    <row r="124" spans="2:2" x14ac:dyDescent="0.35">
      <c r="B124" s="10"/>
    </row>
    <row r="126" spans="2:2" x14ac:dyDescent="0.35">
      <c r="B126" s="10" t="s">
        <v>71</v>
      </c>
    </row>
  </sheetData>
  <mergeCells count="1">
    <mergeCell ref="B10:G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87"/>
  <sheetViews>
    <sheetView showGridLines="0" zoomScale="55" zoomScaleNormal="55" workbookViewId="0">
      <selection activeCell="H6" sqref="H6"/>
    </sheetView>
  </sheetViews>
  <sheetFormatPr defaultColWidth="8.81640625" defaultRowHeight="13" x14ac:dyDescent="0.3"/>
  <cols>
    <col min="1" max="1" width="3" style="15" customWidth="1"/>
    <col min="2" max="2" width="4.26953125" style="15" customWidth="1"/>
    <col min="3" max="3" width="13.7265625" style="15" hidden="1" customWidth="1"/>
    <col min="4" max="4" width="1.453125" style="15" customWidth="1"/>
    <col min="5" max="5" width="48" style="15" customWidth="1"/>
    <col min="6" max="6" width="1.81640625" style="15" customWidth="1"/>
    <col min="7" max="7" width="24" style="15" customWidth="1"/>
    <col min="8" max="8" width="2" style="15" customWidth="1"/>
    <col min="9" max="9" width="26.453125" style="15" customWidth="1"/>
    <col min="10" max="10" width="1.54296875" style="15" customWidth="1"/>
    <col min="11" max="11" width="30.26953125" style="15" customWidth="1"/>
    <col min="12" max="12" width="9.26953125" style="15" customWidth="1"/>
    <col min="13" max="13" width="2.7265625" style="15" customWidth="1"/>
    <col min="14" max="14" width="3.7265625" style="15" customWidth="1"/>
    <col min="15" max="19" width="8.81640625" style="15"/>
    <col min="20" max="20" width="9.1796875" style="15" customWidth="1"/>
    <col min="21" max="21" width="10.7265625" style="15" customWidth="1"/>
    <col min="22" max="22" width="6.54296875" style="15" customWidth="1"/>
    <col min="23" max="16384" width="8.81640625" style="15"/>
  </cols>
  <sheetData>
    <row r="2" spans="2:22" x14ac:dyDescent="0.3">
      <c r="B2" s="19"/>
      <c r="C2" s="20"/>
      <c r="D2" s="20"/>
      <c r="E2" s="20"/>
      <c r="F2" s="20"/>
      <c r="G2" s="20"/>
      <c r="H2" s="20"/>
      <c r="I2" s="20"/>
      <c r="J2" s="20"/>
      <c r="K2" s="20"/>
      <c r="L2" s="21"/>
      <c r="M2" s="22"/>
      <c r="N2" s="19"/>
      <c r="O2" s="20"/>
      <c r="P2" s="20"/>
      <c r="Q2" s="20"/>
      <c r="R2" s="20"/>
      <c r="S2" s="20"/>
      <c r="T2" s="20"/>
      <c r="U2" s="20"/>
      <c r="V2" s="21"/>
    </row>
    <row r="3" spans="2:22" ht="15.5" x14ac:dyDescent="0.35">
      <c r="B3" s="23"/>
      <c r="C3" s="22"/>
      <c r="D3" s="22"/>
      <c r="E3" s="24" t="s">
        <v>30</v>
      </c>
      <c r="F3" s="22"/>
      <c r="G3" s="22"/>
      <c r="H3" s="22"/>
      <c r="I3" s="22"/>
      <c r="J3" s="22"/>
      <c r="K3" s="22"/>
      <c r="L3" s="25"/>
      <c r="M3" s="22"/>
      <c r="N3" s="23"/>
      <c r="O3" s="26" t="s">
        <v>40</v>
      </c>
      <c r="P3" s="27"/>
      <c r="Q3" s="27"/>
      <c r="R3" s="27"/>
      <c r="S3" s="27"/>
      <c r="T3" s="27"/>
      <c r="U3" s="27"/>
      <c r="V3" s="25"/>
    </row>
    <row r="4" spans="2:22" x14ac:dyDescent="0.3">
      <c r="B4" s="23"/>
      <c r="C4" s="22"/>
      <c r="D4" s="22"/>
      <c r="E4" s="22"/>
      <c r="F4" s="22"/>
      <c r="G4" s="22"/>
      <c r="H4" s="22"/>
      <c r="I4" s="22"/>
      <c r="J4" s="22"/>
      <c r="K4" s="22"/>
      <c r="L4" s="25"/>
      <c r="M4" s="22"/>
      <c r="N4" s="23"/>
      <c r="O4" s="22"/>
      <c r="P4" s="22"/>
      <c r="Q4" s="22"/>
      <c r="R4" s="22"/>
      <c r="S4" s="22"/>
      <c r="T4" s="22"/>
      <c r="U4" s="22"/>
      <c r="V4" s="25"/>
    </row>
    <row r="5" spans="2:22" ht="13.5" thickBot="1" x14ac:dyDescent="0.35">
      <c r="B5" s="23"/>
      <c r="C5" s="22"/>
      <c r="D5" s="22"/>
      <c r="E5" s="28" t="s">
        <v>11</v>
      </c>
      <c r="F5" s="22"/>
      <c r="G5" s="22"/>
      <c r="H5" s="22"/>
      <c r="I5" s="22"/>
      <c r="J5" s="22"/>
      <c r="K5" s="22"/>
      <c r="L5" s="25"/>
      <c r="M5" s="22"/>
      <c r="N5" s="23"/>
      <c r="O5" s="29"/>
      <c r="P5" s="30" t="s">
        <v>31</v>
      </c>
      <c r="Q5" s="22"/>
      <c r="R5" s="22"/>
      <c r="S5" s="22"/>
      <c r="T5" s="22"/>
      <c r="U5" s="22"/>
      <c r="V5" s="25"/>
    </row>
    <row r="6" spans="2:22" ht="13.5" thickBot="1" x14ac:dyDescent="0.35">
      <c r="B6" s="23"/>
      <c r="C6" s="22"/>
      <c r="D6" s="22"/>
      <c r="E6" s="31"/>
      <c r="F6" s="22"/>
      <c r="G6" s="22"/>
      <c r="H6" s="22"/>
      <c r="I6" s="22"/>
      <c r="J6" s="22"/>
      <c r="K6" s="22"/>
      <c r="L6" s="25"/>
      <c r="M6" s="22"/>
      <c r="N6" s="23"/>
      <c r="O6" s="32"/>
      <c r="P6" s="30" t="s">
        <v>32</v>
      </c>
      <c r="Q6" s="22"/>
      <c r="R6" s="22"/>
      <c r="S6" s="22"/>
      <c r="T6" s="22"/>
      <c r="U6" s="22"/>
      <c r="V6" s="25"/>
    </row>
    <row r="7" spans="2:22" x14ac:dyDescent="0.3">
      <c r="B7" s="23"/>
      <c r="C7" s="22"/>
      <c r="D7" s="22"/>
      <c r="E7" s="22"/>
      <c r="F7" s="22"/>
      <c r="G7" s="22"/>
      <c r="H7" s="22"/>
      <c r="I7" s="22"/>
      <c r="J7" s="22"/>
      <c r="K7" s="22"/>
      <c r="L7" s="25"/>
      <c r="M7" s="22"/>
      <c r="N7" s="23"/>
      <c r="O7" s="22"/>
      <c r="P7" s="22"/>
      <c r="Q7" s="22"/>
      <c r="R7" s="22"/>
      <c r="S7" s="22"/>
      <c r="T7" s="22"/>
      <c r="U7" s="22"/>
      <c r="V7" s="25"/>
    </row>
    <row r="8" spans="2:22" x14ac:dyDescent="0.3">
      <c r="B8" s="23"/>
      <c r="C8" s="22"/>
      <c r="D8" s="22"/>
      <c r="E8" s="28" t="s">
        <v>43</v>
      </c>
      <c r="F8" s="22"/>
      <c r="G8" s="22"/>
      <c r="H8" s="22"/>
      <c r="I8" s="22"/>
      <c r="J8" s="22"/>
      <c r="K8" s="22"/>
      <c r="L8" s="25"/>
      <c r="M8" s="22"/>
      <c r="N8" s="23"/>
      <c r="O8" s="22"/>
      <c r="P8" s="22"/>
      <c r="Q8" s="22"/>
      <c r="R8" s="22"/>
      <c r="S8" s="22"/>
      <c r="T8" s="22"/>
      <c r="U8" s="22"/>
      <c r="V8" s="25"/>
    </row>
    <row r="9" spans="2:22" x14ac:dyDescent="0.3">
      <c r="B9" s="23"/>
      <c r="C9" s="22"/>
      <c r="D9" s="22"/>
      <c r="E9" s="22"/>
      <c r="F9" s="22"/>
      <c r="G9" s="22"/>
      <c r="H9" s="22"/>
      <c r="I9" s="22"/>
      <c r="J9" s="22"/>
      <c r="K9" s="22"/>
      <c r="L9" s="25"/>
      <c r="M9" s="22"/>
      <c r="N9" s="23"/>
      <c r="O9" s="26" t="s">
        <v>41</v>
      </c>
      <c r="P9" s="27"/>
      <c r="Q9" s="27"/>
      <c r="R9" s="27"/>
      <c r="S9" s="27"/>
      <c r="T9" s="27"/>
      <c r="U9" s="27"/>
      <c r="V9" s="25"/>
    </row>
    <row r="10" spans="2:22" x14ac:dyDescent="0.3">
      <c r="B10" s="33"/>
      <c r="C10" s="22"/>
      <c r="D10" s="22"/>
      <c r="E10" s="34" t="s">
        <v>0</v>
      </c>
      <c r="F10" s="22"/>
      <c r="G10" s="34" t="s">
        <v>10</v>
      </c>
      <c r="H10" s="22"/>
      <c r="I10" s="34" t="s">
        <v>34</v>
      </c>
      <c r="J10" s="22"/>
      <c r="K10" s="34" t="s">
        <v>27</v>
      </c>
      <c r="L10" s="25"/>
      <c r="M10" s="22"/>
      <c r="N10" s="23"/>
      <c r="O10" s="22"/>
      <c r="P10" s="22"/>
      <c r="Q10" s="22"/>
      <c r="R10" s="22"/>
      <c r="S10" s="22"/>
      <c r="T10" s="22"/>
      <c r="U10" s="22"/>
      <c r="V10" s="25"/>
    </row>
    <row r="11" spans="2:22" x14ac:dyDescent="0.3">
      <c r="B11" s="33"/>
      <c r="C11" s="22"/>
      <c r="D11" s="22"/>
      <c r="E11" s="34"/>
      <c r="F11" s="22"/>
      <c r="G11" s="22"/>
      <c r="H11" s="22"/>
      <c r="I11" s="22"/>
      <c r="J11" s="22"/>
      <c r="K11" s="22"/>
      <c r="L11" s="25"/>
      <c r="M11" s="22"/>
      <c r="N11" s="23"/>
      <c r="O11" s="22" t="s">
        <v>42</v>
      </c>
      <c r="P11" s="22"/>
      <c r="Q11" s="22"/>
      <c r="R11" s="22"/>
      <c r="S11" s="22"/>
      <c r="T11" s="22"/>
      <c r="U11" s="22"/>
      <c r="V11" s="25"/>
    </row>
    <row r="12" spans="2:22" x14ac:dyDescent="0.3">
      <c r="B12" s="33">
        <v>1</v>
      </c>
      <c r="C12" s="22" t="b">
        <f>OR('Capability assessment'!$E$6=Values!$A$17,'Capability assessment'!$E$6=Values!$A$18,'Capability assessment'!$E$6=Values!$A$19,'Capability assessment'!$E$6=Values!$A$21)</f>
        <v>0</v>
      </c>
      <c r="D12" s="22"/>
      <c r="E12" s="35" t="s">
        <v>1</v>
      </c>
      <c r="F12" s="22"/>
      <c r="G12" s="36"/>
      <c r="H12" s="22"/>
      <c r="I12" s="36"/>
      <c r="J12" s="22"/>
      <c r="K12" s="36"/>
      <c r="L12" s="25"/>
      <c r="M12" s="22"/>
      <c r="N12" s="23"/>
      <c r="O12" s="22"/>
      <c r="P12" s="22"/>
      <c r="Q12" s="22"/>
      <c r="R12" s="22"/>
      <c r="S12" s="22"/>
      <c r="T12" s="22"/>
      <c r="U12" s="22"/>
      <c r="V12" s="25"/>
    </row>
    <row r="13" spans="2:22" x14ac:dyDescent="0.3">
      <c r="B13" s="33"/>
      <c r="C13" s="22"/>
      <c r="D13" s="22"/>
      <c r="E13" s="22"/>
      <c r="F13" s="22"/>
      <c r="G13" s="22"/>
      <c r="H13" s="22"/>
      <c r="I13" s="22"/>
      <c r="J13" s="22"/>
      <c r="K13" s="22"/>
      <c r="L13" s="25"/>
      <c r="M13" s="22"/>
      <c r="N13" s="23"/>
      <c r="O13" s="22" t="s">
        <v>44</v>
      </c>
      <c r="P13" s="22"/>
      <c r="Q13" s="22"/>
      <c r="R13" s="22"/>
      <c r="S13" s="22"/>
      <c r="T13" s="22"/>
      <c r="U13" s="22"/>
      <c r="V13" s="25"/>
    </row>
    <row r="14" spans="2:22" x14ac:dyDescent="0.3">
      <c r="B14" s="33">
        <v>2</v>
      </c>
      <c r="C14" s="22" t="b">
        <f>OR('Capability assessment'!$E$6=Values!$A$17,'Capability assessment'!$E$6=Values!$A$18,'Capability assessment'!$E$6=Values!$A$19,'Capability assessment'!$E$6=Values!$A$21)</f>
        <v>0</v>
      </c>
      <c r="D14" s="22"/>
      <c r="E14" s="35" t="s">
        <v>2</v>
      </c>
      <c r="F14" s="22"/>
      <c r="G14" s="36"/>
      <c r="H14" s="22"/>
      <c r="I14" s="36"/>
      <c r="J14" s="22"/>
      <c r="K14" s="36"/>
      <c r="L14" s="25"/>
      <c r="M14" s="22"/>
      <c r="N14" s="23"/>
      <c r="O14" s="37" t="s">
        <v>72</v>
      </c>
      <c r="P14" s="22"/>
      <c r="Q14" s="22"/>
      <c r="R14" s="22"/>
      <c r="S14" s="22"/>
      <c r="T14" s="22"/>
      <c r="U14" s="22"/>
      <c r="V14" s="25"/>
    </row>
    <row r="15" spans="2:22" x14ac:dyDescent="0.3">
      <c r="B15" s="33"/>
      <c r="C15" s="22"/>
      <c r="D15" s="22"/>
      <c r="E15" s="22"/>
      <c r="F15" s="22"/>
      <c r="G15" s="22"/>
      <c r="H15" s="22"/>
      <c r="I15" s="22"/>
      <c r="J15" s="22"/>
      <c r="K15" s="22"/>
      <c r="L15" s="25"/>
      <c r="M15" s="22"/>
      <c r="N15" s="23"/>
      <c r="P15" s="22"/>
      <c r="Q15" s="22"/>
      <c r="R15" s="22"/>
      <c r="S15" s="22"/>
      <c r="T15" s="22"/>
      <c r="U15" s="22"/>
      <c r="V15" s="25"/>
    </row>
    <row r="16" spans="2:22" x14ac:dyDescent="0.3">
      <c r="B16" s="33">
        <v>3</v>
      </c>
      <c r="C16" s="22" t="b">
        <f>OR('Capability assessment'!$E$6=Values!$A$17,'Capability assessment'!$E$6=Values!$A$19,'Capability assessment'!$E$6=Values!$A$21)</f>
        <v>0</v>
      </c>
      <c r="D16" s="22"/>
      <c r="E16" s="35" t="s">
        <v>3</v>
      </c>
      <c r="F16" s="22"/>
      <c r="G16" s="36"/>
      <c r="H16" s="22"/>
      <c r="I16" s="36"/>
      <c r="J16" s="22"/>
      <c r="K16" s="36"/>
      <c r="L16" s="25"/>
      <c r="M16" s="22"/>
      <c r="N16" s="23"/>
      <c r="O16" s="22" t="s">
        <v>60</v>
      </c>
      <c r="P16" s="22"/>
      <c r="Q16" s="22"/>
      <c r="R16" s="22"/>
      <c r="S16" s="22"/>
      <c r="T16" s="22"/>
      <c r="U16" s="22"/>
      <c r="V16" s="25"/>
    </row>
    <row r="17" spans="2:22" x14ac:dyDescent="0.3">
      <c r="B17" s="33"/>
      <c r="C17" s="22"/>
      <c r="D17" s="22"/>
      <c r="E17" s="22"/>
      <c r="F17" s="22"/>
      <c r="G17" s="22"/>
      <c r="H17" s="22"/>
      <c r="I17" s="22"/>
      <c r="J17" s="22"/>
      <c r="K17" s="22"/>
      <c r="L17" s="25"/>
      <c r="M17" s="22"/>
      <c r="N17" s="23"/>
      <c r="V17" s="25"/>
    </row>
    <row r="18" spans="2:22" x14ac:dyDescent="0.3">
      <c r="B18" s="33">
        <v>4</v>
      </c>
      <c r="C18" s="22" t="b">
        <f>OR('Capability assessment'!$E$6=Values!$A$18,'Capability assessment'!$E$6=Values!$A$20,'Capability assessment'!$E$6=Values!$A$21)</f>
        <v>0</v>
      </c>
      <c r="D18" s="22"/>
      <c r="E18" s="35" t="s">
        <v>45</v>
      </c>
      <c r="F18" s="22"/>
      <c r="G18" s="36"/>
      <c r="H18" s="22"/>
      <c r="I18" s="36"/>
      <c r="J18" s="22"/>
      <c r="K18" s="36"/>
      <c r="L18" s="25"/>
      <c r="M18" s="22"/>
      <c r="N18" s="23"/>
      <c r="V18" s="25"/>
    </row>
    <row r="19" spans="2:22" x14ac:dyDescent="0.3">
      <c r="B19" s="33"/>
      <c r="C19" s="22"/>
      <c r="D19" s="22"/>
      <c r="E19" s="22"/>
      <c r="F19" s="22"/>
      <c r="G19" s="22"/>
      <c r="H19" s="22"/>
      <c r="I19" s="22"/>
      <c r="J19" s="22"/>
      <c r="K19" s="22"/>
      <c r="L19" s="25"/>
      <c r="M19" s="22"/>
      <c r="N19" s="23"/>
      <c r="O19" s="26" t="s">
        <v>39</v>
      </c>
      <c r="P19" s="27"/>
      <c r="Q19" s="27"/>
      <c r="R19" s="27"/>
      <c r="S19" s="27"/>
      <c r="T19" s="27"/>
      <c r="U19" s="27"/>
      <c r="V19" s="25"/>
    </row>
    <row r="20" spans="2:22" x14ac:dyDescent="0.3">
      <c r="B20" s="33">
        <v>5</v>
      </c>
      <c r="C20" s="22" t="b">
        <f>OR('Capability assessment'!$E$6=Values!$A$18,'Capability assessment'!$E$6=Values!$A$19,'Capability assessment'!$E$6=Values!$A$21)</f>
        <v>0</v>
      </c>
      <c r="D20" s="22"/>
      <c r="E20" s="35" t="s">
        <v>46</v>
      </c>
      <c r="F20" s="22"/>
      <c r="G20" s="36"/>
      <c r="H20" s="22"/>
      <c r="I20" s="36"/>
      <c r="J20" s="22"/>
      <c r="K20" s="36"/>
      <c r="L20" s="25"/>
      <c r="M20" s="22"/>
      <c r="N20" s="23"/>
      <c r="P20" s="22"/>
      <c r="Q20" s="22"/>
      <c r="R20" s="22"/>
      <c r="S20" s="22"/>
      <c r="T20" s="22"/>
      <c r="U20" s="22"/>
      <c r="V20" s="25"/>
    </row>
    <row r="21" spans="2:22" x14ac:dyDescent="0.3">
      <c r="B21" s="33"/>
      <c r="C21" s="22"/>
      <c r="D21" s="22"/>
      <c r="E21" s="22"/>
      <c r="F21" s="22"/>
      <c r="G21" s="22"/>
      <c r="H21" s="22"/>
      <c r="I21" s="22"/>
      <c r="J21" s="22"/>
      <c r="K21" s="22"/>
      <c r="L21" s="25"/>
      <c r="M21" s="22"/>
      <c r="N21" s="23"/>
      <c r="O21" s="16" t="s">
        <v>37</v>
      </c>
      <c r="P21" s="22"/>
      <c r="Q21" s="22"/>
      <c r="R21" s="22"/>
      <c r="S21" s="22"/>
      <c r="T21" s="22"/>
      <c r="U21" s="22"/>
      <c r="V21" s="25"/>
    </row>
    <row r="22" spans="2:22" x14ac:dyDescent="0.3">
      <c r="B22" s="33">
        <v>6</v>
      </c>
      <c r="C22" s="22" t="b">
        <f>OR('Capability assessment'!$E$6=Values!$A$18,'Capability assessment'!$E$6=Values!$A$19,'Capability assessment'!$E$6=Values!$A$20,'Capability assessment'!$E$6=Values!$A$21)</f>
        <v>0</v>
      </c>
      <c r="D22" s="22"/>
      <c r="E22" s="35" t="s">
        <v>47</v>
      </c>
      <c r="F22" s="22"/>
      <c r="G22" s="36"/>
      <c r="H22" s="22"/>
      <c r="I22" s="36"/>
      <c r="J22" s="22"/>
      <c r="K22" s="36"/>
      <c r="L22" s="25"/>
      <c r="M22" s="22"/>
      <c r="N22" s="23"/>
      <c r="P22" s="22"/>
      <c r="Q22" s="22"/>
      <c r="R22" s="22"/>
      <c r="S22" s="22"/>
      <c r="T22" s="22"/>
      <c r="U22" s="22"/>
      <c r="V22" s="25"/>
    </row>
    <row r="23" spans="2:22" x14ac:dyDescent="0.3">
      <c r="B23" s="33"/>
      <c r="C23" s="22"/>
      <c r="D23" s="22"/>
      <c r="E23" s="22"/>
      <c r="F23" s="22"/>
      <c r="G23" s="22"/>
      <c r="H23" s="22"/>
      <c r="I23" s="22"/>
      <c r="J23" s="22"/>
      <c r="K23" s="22"/>
      <c r="L23" s="25"/>
      <c r="M23" s="22"/>
      <c r="N23" s="23"/>
      <c r="O23" s="38" t="s">
        <v>33</v>
      </c>
      <c r="P23" s="22"/>
      <c r="Q23" s="22"/>
      <c r="R23" s="22"/>
      <c r="S23" s="22"/>
      <c r="T23" s="22"/>
      <c r="U23" s="22"/>
      <c r="V23" s="25"/>
    </row>
    <row r="24" spans="2:22" x14ac:dyDescent="0.3">
      <c r="B24" s="33">
        <v>7</v>
      </c>
      <c r="C24" s="22" t="b">
        <f>OR( 'Capability assessment'!$E$6=Values!$A$17, 'Capability assessment'!$E$6=Values!$A$18,'Capability assessment'!$E$6=Values!$A$19,'Capability assessment'!$E$6=Values!$A$20,'Capability assessment'!$E$6=Values!$A$21)</f>
        <v>0</v>
      </c>
      <c r="D24" s="22"/>
      <c r="E24" s="35" t="s">
        <v>7</v>
      </c>
      <c r="F24" s="22"/>
      <c r="G24" s="36"/>
      <c r="H24" s="22"/>
      <c r="I24" s="36"/>
      <c r="J24" s="22"/>
      <c r="K24" s="36"/>
      <c r="L24" s="25"/>
      <c r="M24" s="22"/>
      <c r="N24" s="23"/>
      <c r="O24" s="30" t="s">
        <v>35</v>
      </c>
      <c r="P24" s="39"/>
      <c r="Q24" s="22"/>
      <c r="R24" s="22"/>
      <c r="S24" s="22"/>
      <c r="T24" s="22"/>
      <c r="U24" s="22"/>
      <c r="V24" s="25"/>
    </row>
    <row r="25" spans="2:22" x14ac:dyDescent="0.3">
      <c r="B25" s="33"/>
      <c r="C25" s="22"/>
      <c r="D25" s="22"/>
      <c r="E25" s="40"/>
      <c r="F25" s="22"/>
      <c r="G25" s="22"/>
      <c r="H25" s="22"/>
      <c r="I25" s="22"/>
      <c r="J25" s="22"/>
      <c r="K25" s="22"/>
      <c r="L25" s="25"/>
      <c r="M25" s="22"/>
      <c r="N25" s="23"/>
      <c r="O25" s="41"/>
      <c r="P25" s="39"/>
      <c r="Q25" s="22"/>
      <c r="R25" s="22"/>
      <c r="S25" s="22"/>
      <c r="T25" s="22"/>
      <c r="U25" s="22"/>
      <c r="V25" s="25"/>
    </row>
    <row r="26" spans="2:22" x14ac:dyDescent="0.3">
      <c r="B26" s="33">
        <v>8</v>
      </c>
      <c r="C26" s="22" t="b">
        <f>OR('Capability assessment'!$E$6=Values!$A$17,'Capability assessment'!$E$6=Values!$A$18,'Capability assessment'!$E$6=Values!$A$19,'Capability assessment'!$E$6=Values!$A$20,'Capability assessment'!$E$6=Values!$A$21)</f>
        <v>0</v>
      </c>
      <c r="D26" s="22"/>
      <c r="E26" s="35" t="s">
        <v>8</v>
      </c>
      <c r="F26" s="22"/>
      <c r="G26" s="36"/>
      <c r="H26" s="22"/>
      <c r="I26" s="36"/>
      <c r="J26" s="22"/>
      <c r="K26" s="36"/>
      <c r="L26" s="25"/>
      <c r="M26" s="22"/>
      <c r="N26" s="23"/>
      <c r="O26" s="38" t="s">
        <v>34</v>
      </c>
      <c r="P26" s="22"/>
      <c r="Q26" s="22"/>
      <c r="R26" s="22"/>
      <c r="S26" s="22"/>
      <c r="T26" s="22"/>
      <c r="U26" s="22"/>
      <c r="V26" s="25"/>
    </row>
    <row r="27" spans="2:22" x14ac:dyDescent="0.3">
      <c r="B27" s="33"/>
      <c r="C27" s="22"/>
      <c r="D27" s="22"/>
      <c r="E27" s="22"/>
      <c r="F27" s="22"/>
      <c r="G27" s="22"/>
      <c r="H27" s="22"/>
      <c r="I27" s="22"/>
      <c r="J27" s="22"/>
      <c r="K27" s="22"/>
      <c r="L27" s="25"/>
      <c r="M27" s="22"/>
      <c r="N27" s="23"/>
      <c r="O27" s="30" t="s">
        <v>36</v>
      </c>
      <c r="P27" s="22"/>
      <c r="Q27" s="22"/>
      <c r="R27" s="22"/>
      <c r="S27" s="22"/>
      <c r="T27" s="22"/>
      <c r="U27" s="22"/>
      <c r="V27" s="25"/>
    </row>
    <row r="28" spans="2:22" x14ac:dyDescent="0.3">
      <c r="B28" s="33">
        <v>9</v>
      </c>
      <c r="C28" s="22" t="b">
        <f>OR( 'Capability assessment'!$E$6=Values!$A$17, 'Capability assessment'!$E$6=Values!$A$18,'Capability assessment'!$E$6=Values!$A$19,'Capability assessment'!$E$6=Values!$A$20,'Capability assessment'!$E$6=Values!$A$21)</f>
        <v>0</v>
      </c>
      <c r="D28" s="22"/>
      <c r="E28" s="35" t="s">
        <v>9</v>
      </c>
      <c r="F28" s="22"/>
      <c r="G28" s="36"/>
      <c r="H28" s="22"/>
      <c r="I28" s="36"/>
      <c r="J28" s="22"/>
      <c r="K28" s="36"/>
      <c r="L28" s="25"/>
      <c r="M28" s="22"/>
      <c r="N28" s="23"/>
      <c r="P28" s="22"/>
      <c r="Q28" s="22"/>
      <c r="R28" s="22"/>
      <c r="S28" s="22"/>
      <c r="T28" s="22"/>
      <c r="U28" s="22"/>
      <c r="V28" s="25"/>
    </row>
    <row r="29" spans="2:22" x14ac:dyDescent="0.3">
      <c r="B29" s="42"/>
      <c r="C29" s="27"/>
      <c r="D29" s="27"/>
      <c r="E29" s="27"/>
      <c r="F29" s="27"/>
      <c r="G29" s="27"/>
      <c r="H29" s="27"/>
      <c r="I29" s="27"/>
      <c r="J29" s="27"/>
      <c r="K29" s="27"/>
      <c r="L29" s="43"/>
      <c r="M29" s="22"/>
      <c r="N29" s="23"/>
      <c r="O29" s="22"/>
      <c r="P29" s="22"/>
      <c r="Q29" s="22"/>
      <c r="R29" s="22"/>
      <c r="S29" s="22"/>
      <c r="T29" s="22"/>
      <c r="U29" s="22"/>
      <c r="V29" s="25"/>
    </row>
    <row r="30" spans="2:22" x14ac:dyDescent="0.3">
      <c r="N30" s="23"/>
      <c r="O30" s="34" t="s">
        <v>38</v>
      </c>
      <c r="P30" s="22"/>
      <c r="Q30" s="22"/>
      <c r="R30" s="22"/>
      <c r="S30" s="22"/>
      <c r="T30" s="22"/>
      <c r="U30" s="22"/>
      <c r="V30" s="25"/>
    </row>
    <row r="31" spans="2:22" ht="13.15" customHeight="1" x14ac:dyDescent="0.3">
      <c r="B31" s="19"/>
      <c r="C31" s="20"/>
      <c r="D31" s="20"/>
      <c r="E31" s="20"/>
      <c r="F31" s="20"/>
      <c r="G31" s="20"/>
      <c r="H31" s="20"/>
      <c r="I31" s="20"/>
      <c r="J31" s="20"/>
      <c r="K31" s="20"/>
      <c r="L31" s="21"/>
      <c r="M31" s="22"/>
      <c r="N31" s="23"/>
      <c r="O31" s="49" t="s">
        <v>61</v>
      </c>
      <c r="P31" s="49"/>
      <c r="Q31" s="49"/>
      <c r="R31" s="49"/>
      <c r="S31" s="49"/>
      <c r="T31" s="49"/>
      <c r="U31" s="49"/>
      <c r="V31" s="25"/>
    </row>
    <row r="32" spans="2:22" x14ac:dyDescent="0.3">
      <c r="B32" s="23"/>
      <c r="C32" s="22"/>
      <c r="D32" s="22"/>
      <c r="E32" s="22"/>
      <c r="F32" s="22"/>
      <c r="G32" s="22"/>
      <c r="H32" s="22"/>
      <c r="I32" s="22"/>
      <c r="J32" s="22"/>
      <c r="K32" s="22"/>
      <c r="L32" s="25"/>
      <c r="M32" s="22"/>
      <c r="N32" s="23"/>
      <c r="O32" s="49"/>
      <c r="P32" s="49"/>
      <c r="Q32" s="49"/>
      <c r="R32" s="49"/>
      <c r="S32" s="49"/>
      <c r="T32" s="49"/>
      <c r="U32" s="49"/>
      <c r="V32" s="25"/>
    </row>
    <row r="33" spans="2:22" ht="15.5" x14ac:dyDescent="0.35">
      <c r="B33" s="23"/>
      <c r="C33" s="22"/>
      <c r="D33" s="22"/>
      <c r="E33" s="24" t="s">
        <v>50</v>
      </c>
      <c r="F33" s="22"/>
      <c r="G33" s="22"/>
      <c r="H33" s="22"/>
      <c r="I33" s="22"/>
      <c r="J33" s="22"/>
      <c r="K33" s="22"/>
      <c r="L33" s="25"/>
      <c r="M33" s="22"/>
      <c r="N33" s="23"/>
      <c r="V33" s="25"/>
    </row>
    <row r="34" spans="2:22" x14ac:dyDescent="0.3">
      <c r="B34" s="23"/>
      <c r="C34" s="22"/>
      <c r="D34" s="22"/>
      <c r="E34" s="22"/>
      <c r="F34" s="22"/>
      <c r="G34" s="22"/>
      <c r="H34" s="22"/>
      <c r="I34" s="22"/>
      <c r="J34" s="22"/>
      <c r="K34" s="22"/>
      <c r="L34" s="25"/>
      <c r="M34" s="22"/>
      <c r="N34" s="23"/>
      <c r="O34" s="22"/>
      <c r="P34" s="22"/>
      <c r="Q34" s="22"/>
      <c r="R34" s="22"/>
      <c r="S34" s="22"/>
      <c r="T34" s="22"/>
      <c r="U34" s="22"/>
      <c r="V34" s="25"/>
    </row>
    <row r="35" spans="2:22" x14ac:dyDescent="0.3">
      <c r="B35" s="23"/>
      <c r="C35" s="22"/>
      <c r="D35" s="22"/>
      <c r="E35" s="22"/>
      <c r="F35" s="22"/>
      <c r="G35" s="22"/>
      <c r="H35" s="22"/>
      <c r="I35" s="22"/>
      <c r="J35" s="22"/>
      <c r="K35" s="22"/>
      <c r="L35" s="25"/>
      <c r="M35" s="22"/>
      <c r="N35" s="23"/>
      <c r="O35" s="22"/>
      <c r="P35" s="22"/>
      <c r="Q35" s="22"/>
      <c r="R35" s="22"/>
      <c r="S35" s="22"/>
      <c r="T35" s="22"/>
      <c r="U35" s="22"/>
      <c r="V35" s="25"/>
    </row>
    <row r="36" spans="2:22" x14ac:dyDescent="0.3">
      <c r="B36" s="23"/>
      <c r="C36" s="22"/>
      <c r="D36" s="22"/>
      <c r="E36" s="22"/>
      <c r="F36" s="22"/>
      <c r="G36" s="22"/>
      <c r="H36" s="22"/>
      <c r="I36" s="22"/>
      <c r="J36" s="22"/>
      <c r="K36" s="22"/>
      <c r="L36" s="25"/>
      <c r="M36" s="22"/>
      <c r="N36" s="23"/>
      <c r="V36" s="25"/>
    </row>
    <row r="37" spans="2:22" x14ac:dyDescent="0.3">
      <c r="B37" s="23"/>
      <c r="C37" s="22"/>
      <c r="D37" s="22"/>
      <c r="E37" s="22"/>
      <c r="F37" s="22"/>
      <c r="G37" s="22"/>
      <c r="H37" s="22"/>
      <c r="I37" s="22"/>
      <c r="J37" s="22"/>
      <c r="K37" s="22"/>
      <c r="L37" s="25"/>
      <c r="M37" s="22"/>
      <c r="N37" s="23"/>
      <c r="V37" s="25"/>
    </row>
    <row r="38" spans="2:22" x14ac:dyDescent="0.3">
      <c r="B38" s="23"/>
      <c r="C38" s="22"/>
      <c r="D38" s="22"/>
      <c r="E38" s="22"/>
      <c r="F38" s="22"/>
      <c r="G38" s="22"/>
      <c r="H38" s="22"/>
      <c r="I38" s="22"/>
      <c r="J38" s="22"/>
      <c r="K38" s="22"/>
      <c r="L38" s="25"/>
      <c r="M38" s="22"/>
      <c r="N38" s="23"/>
      <c r="V38" s="25"/>
    </row>
    <row r="39" spans="2:22" x14ac:dyDescent="0.3">
      <c r="B39" s="23"/>
      <c r="C39" s="22"/>
      <c r="D39" s="22"/>
      <c r="E39" s="22"/>
      <c r="F39" s="22"/>
      <c r="G39" s="22"/>
      <c r="H39" s="22"/>
      <c r="I39" s="22"/>
      <c r="J39" s="22"/>
      <c r="K39" s="22"/>
      <c r="L39" s="25"/>
      <c r="M39" s="22"/>
      <c r="N39" s="23"/>
      <c r="V39" s="25"/>
    </row>
    <row r="40" spans="2:22" x14ac:dyDescent="0.3">
      <c r="B40" s="23"/>
      <c r="C40" s="22"/>
      <c r="D40" s="22"/>
      <c r="E40" s="22"/>
      <c r="F40" s="22"/>
      <c r="G40" s="22"/>
      <c r="H40" s="22"/>
      <c r="I40" s="22"/>
      <c r="J40" s="22"/>
      <c r="K40" s="22"/>
      <c r="L40" s="25"/>
      <c r="M40" s="22"/>
      <c r="N40" s="23"/>
      <c r="V40" s="25"/>
    </row>
    <row r="41" spans="2:22" x14ac:dyDescent="0.3">
      <c r="B41" s="23"/>
      <c r="C41" s="22"/>
      <c r="D41" s="22"/>
      <c r="E41" s="22"/>
      <c r="F41" s="22"/>
      <c r="G41" s="22"/>
      <c r="H41" s="22"/>
      <c r="I41" s="22"/>
      <c r="J41" s="22"/>
      <c r="K41" s="22"/>
      <c r="L41" s="25"/>
      <c r="M41" s="22"/>
      <c r="N41" s="23"/>
      <c r="V41" s="25"/>
    </row>
    <row r="42" spans="2:22" x14ac:dyDescent="0.3">
      <c r="B42" s="23"/>
      <c r="C42" s="22"/>
      <c r="D42" s="22"/>
      <c r="E42" s="22"/>
      <c r="F42" s="22"/>
      <c r="G42" s="22"/>
      <c r="H42" s="22"/>
      <c r="I42" s="22"/>
      <c r="J42" s="22"/>
      <c r="K42" s="22"/>
      <c r="L42" s="25"/>
      <c r="M42" s="22"/>
      <c r="N42" s="23"/>
      <c r="V42" s="25"/>
    </row>
    <row r="43" spans="2:22" x14ac:dyDescent="0.3">
      <c r="B43" s="23"/>
      <c r="C43" s="22"/>
      <c r="D43" s="22"/>
      <c r="E43" s="22"/>
      <c r="F43" s="22"/>
      <c r="G43" s="22"/>
      <c r="H43" s="22"/>
      <c r="I43" s="22"/>
      <c r="J43" s="22"/>
      <c r="K43" s="22"/>
      <c r="L43" s="25"/>
      <c r="M43" s="22"/>
      <c r="N43" s="23"/>
      <c r="V43" s="25"/>
    </row>
    <row r="44" spans="2:22" x14ac:dyDescent="0.3">
      <c r="B44" s="23"/>
      <c r="C44" s="22"/>
      <c r="D44" s="22"/>
      <c r="E44" s="22"/>
      <c r="F44" s="22"/>
      <c r="G44" s="22"/>
      <c r="H44" s="22"/>
      <c r="I44" s="22"/>
      <c r="J44" s="22"/>
      <c r="K44" s="22"/>
      <c r="L44" s="25"/>
      <c r="M44" s="22"/>
      <c r="N44" s="23"/>
      <c r="V44" s="25"/>
    </row>
    <row r="45" spans="2:22" x14ac:dyDescent="0.3">
      <c r="B45" s="23"/>
      <c r="C45" s="22"/>
      <c r="D45" s="22"/>
      <c r="E45" s="22"/>
      <c r="F45" s="22"/>
      <c r="G45" s="22"/>
      <c r="H45" s="22"/>
      <c r="I45" s="22"/>
      <c r="J45" s="22"/>
      <c r="K45" s="22"/>
      <c r="L45" s="25"/>
      <c r="M45" s="22"/>
      <c r="N45" s="23"/>
      <c r="V45" s="25"/>
    </row>
    <row r="46" spans="2:22" x14ac:dyDescent="0.3">
      <c r="B46" s="23"/>
      <c r="C46" s="22"/>
      <c r="D46" s="22"/>
      <c r="E46" s="22"/>
      <c r="F46" s="22"/>
      <c r="G46" s="22"/>
      <c r="H46" s="22"/>
      <c r="I46" s="22"/>
      <c r="J46" s="22"/>
      <c r="K46" s="22"/>
      <c r="L46" s="25"/>
      <c r="M46" s="22"/>
      <c r="N46" s="23"/>
      <c r="V46" s="25"/>
    </row>
    <row r="47" spans="2:22" x14ac:dyDescent="0.3">
      <c r="B47" s="23"/>
      <c r="C47" s="22"/>
      <c r="D47" s="22"/>
      <c r="E47" s="22"/>
      <c r="F47" s="22"/>
      <c r="G47" s="22"/>
      <c r="H47" s="22"/>
      <c r="I47" s="22"/>
      <c r="J47" s="22"/>
      <c r="K47" s="22"/>
      <c r="L47" s="25"/>
      <c r="M47" s="22"/>
      <c r="N47" s="23"/>
      <c r="V47" s="25"/>
    </row>
    <row r="48" spans="2:22" x14ac:dyDescent="0.3">
      <c r="B48" s="23"/>
      <c r="C48" s="22"/>
      <c r="D48" s="22"/>
      <c r="E48" s="22"/>
      <c r="F48" s="22"/>
      <c r="G48" s="22"/>
      <c r="H48" s="22"/>
      <c r="I48" s="22"/>
      <c r="J48" s="22"/>
      <c r="K48" s="22"/>
      <c r="L48" s="25"/>
      <c r="M48" s="22"/>
      <c r="N48" s="23"/>
      <c r="V48" s="25"/>
    </row>
    <row r="49" spans="2:22" x14ac:dyDescent="0.3">
      <c r="B49" s="23"/>
      <c r="C49" s="22"/>
      <c r="D49" s="22"/>
      <c r="E49" s="22"/>
      <c r="F49" s="22"/>
      <c r="G49" s="22"/>
      <c r="H49" s="22"/>
      <c r="I49" s="22"/>
      <c r="J49" s="22"/>
      <c r="K49" s="22"/>
      <c r="L49" s="25"/>
      <c r="M49" s="22"/>
      <c r="N49" s="23"/>
      <c r="O49" s="22"/>
      <c r="P49" s="22"/>
      <c r="Q49" s="22"/>
      <c r="R49" s="22"/>
      <c r="S49" s="22"/>
      <c r="T49" s="22"/>
      <c r="U49" s="22"/>
      <c r="V49" s="25"/>
    </row>
    <row r="50" spans="2:22" x14ac:dyDescent="0.3">
      <c r="B50" s="23"/>
      <c r="C50" s="22"/>
      <c r="D50" s="22"/>
      <c r="E50" s="22"/>
      <c r="F50" s="22"/>
      <c r="G50" s="22"/>
      <c r="H50" s="22"/>
      <c r="I50" s="22"/>
      <c r="J50" s="22"/>
      <c r="K50" s="22"/>
      <c r="L50" s="25"/>
      <c r="M50" s="22"/>
      <c r="N50" s="23"/>
      <c r="O50" s="22"/>
      <c r="P50" s="22"/>
      <c r="Q50" s="22"/>
      <c r="R50" s="22"/>
      <c r="S50" s="22"/>
      <c r="T50" s="22"/>
      <c r="U50" s="22"/>
      <c r="V50" s="25"/>
    </row>
    <row r="51" spans="2:22" x14ac:dyDescent="0.3">
      <c r="B51" s="23"/>
      <c r="C51" s="22"/>
      <c r="D51" s="22"/>
      <c r="E51" s="22"/>
      <c r="F51" s="22"/>
      <c r="G51" s="22"/>
      <c r="H51" s="22"/>
      <c r="I51" s="22"/>
      <c r="J51" s="22"/>
      <c r="K51" s="22"/>
      <c r="L51" s="25"/>
      <c r="M51" s="22"/>
      <c r="N51" s="23"/>
      <c r="O51" s="22"/>
      <c r="P51" s="22"/>
      <c r="Q51" s="22"/>
      <c r="R51" s="22"/>
      <c r="S51" s="22"/>
      <c r="T51" s="22"/>
      <c r="U51" s="22"/>
      <c r="V51" s="25"/>
    </row>
    <row r="52" spans="2:22" x14ac:dyDescent="0.3">
      <c r="B52" s="23"/>
      <c r="C52" s="22"/>
      <c r="D52" s="22"/>
      <c r="E52" s="22"/>
      <c r="F52" s="22"/>
      <c r="G52" s="22"/>
      <c r="H52" s="22"/>
      <c r="I52" s="22"/>
      <c r="J52" s="22"/>
      <c r="K52" s="22"/>
      <c r="L52" s="25"/>
      <c r="M52" s="22"/>
      <c r="N52" s="23"/>
      <c r="O52" s="22"/>
      <c r="P52" s="22"/>
      <c r="Q52" s="22"/>
      <c r="R52" s="22"/>
      <c r="S52" s="22"/>
      <c r="T52" s="22"/>
      <c r="U52" s="22"/>
      <c r="V52" s="25"/>
    </row>
    <row r="53" spans="2:22" x14ac:dyDescent="0.3">
      <c r="B53" s="23"/>
      <c r="C53" s="22"/>
      <c r="D53" s="22"/>
      <c r="E53" s="22"/>
      <c r="F53" s="22"/>
      <c r="G53" s="22"/>
      <c r="H53" s="22"/>
      <c r="I53" s="22"/>
      <c r="J53" s="22"/>
      <c r="K53" s="22"/>
      <c r="L53" s="25"/>
      <c r="M53" s="22"/>
      <c r="N53" s="23"/>
      <c r="O53" s="22"/>
      <c r="P53" s="22"/>
      <c r="Q53" s="22"/>
      <c r="R53" s="22"/>
      <c r="S53" s="22"/>
      <c r="T53" s="22"/>
      <c r="U53" s="22"/>
      <c r="V53" s="25"/>
    </row>
    <row r="54" spans="2:22" x14ac:dyDescent="0.3">
      <c r="B54" s="23"/>
      <c r="C54" s="22"/>
      <c r="D54" s="22"/>
      <c r="E54" s="22"/>
      <c r="F54" s="22"/>
      <c r="G54" s="22"/>
      <c r="H54" s="22"/>
      <c r="I54" s="22"/>
      <c r="J54" s="22"/>
      <c r="K54" s="22"/>
      <c r="L54" s="25"/>
      <c r="M54" s="22"/>
      <c r="N54" s="23"/>
      <c r="O54" s="22"/>
      <c r="P54" s="22"/>
      <c r="Q54" s="22"/>
      <c r="R54" s="22"/>
      <c r="S54" s="22"/>
      <c r="T54" s="22"/>
      <c r="U54" s="22"/>
      <c r="V54" s="25"/>
    </row>
    <row r="55" spans="2:22" x14ac:dyDescent="0.3">
      <c r="B55" s="23"/>
      <c r="C55" s="22"/>
      <c r="D55" s="22"/>
      <c r="E55" s="22"/>
      <c r="F55" s="22"/>
      <c r="G55" s="22"/>
      <c r="H55" s="22"/>
      <c r="I55" s="22"/>
      <c r="J55" s="22"/>
      <c r="K55" s="22"/>
      <c r="L55" s="25"/>
      <c r="M55" s="22"/>
      <c r="N55" s="23"/>
      <c r="O55" s="22"/>
      <c r="P55" s="22"/>
      <c r="Q55" s="22"/>
      <c r="R55" s="22"/>
      <c r="S55" s="22"/>
      <c r="T55" s="22"/>
      <c r="U55" s="22"/>
      <c r="V55" s="25"/>
    </row>
    <row r="56" spans="2:22" x14ac:dyDescent="0.3">
      <c r="B56" s="23"/>
      <c r="C56" s="22"/>
      <c r="D56" s="22"/>
      <c r="E56" s="22"/>
      <c r="F56" s="22"/>
      <c r="G56" s="22"/>
      <c r="H56" s="22"/>
      <c r="I56" s="22"/>
      <c r="J56" s="22"/>
      <c r="K56" s="22"/>
      <c r="L56" s="25"/>
      <c r="M56" s="22"/>
      <c r="N56" s="23"/>
      <c r="O56" s="22"/>
      <c r="P56" s="22"/>
      <c r="Q56" s="22"/>
      <c r="R56" s="22"/>
      <c r="S56" s="22"/>
      <c r="T56" s="22"/>
      <c r="U56" s="22"/>
      <c r="V56" s="25"/>
    </row>
    <row r="57" spans="2:22" x14ac:dyDescent="0.3">
      <c r="B57" s="23"/>
      <c r="C57" s="22"/>
      <c r="D57" s="22"/>
      <c r="E57" s="22"/>
      <c r="F57" s="22"/>
      <c r="G57" s="22"/>
      <c r="H57" s="22"/>
      <c r="I57" s="22"/>
      <c r="J57" s="22"/>
      <c r="K57" s="22"/>
      <c r="L57" s="25"/>
      <c r="M57" s="22"/>
      <c r="N57" s="23"/>
      <c r="O57" s="22"/>
      <c r="P57" s="22"/>
      <c r="Q57" s="22"/>
      <c r="R57" s="22"/>
      <c r="S57" s="22"/>
      <c r="T57" s="22"/>
      <c r="U57" s="22"/>
      <c r="V57" s="25"/>
    </row>
    <row r="58" spans="2:22" x14ac:dyDescent="0.3">
      <c r="B58" s="23"/>
      <c r="C58" s="22"/>
      <c r="D58" s="22"/>
      <c r="E58" s="22"/>
      <c r="F58" s="22"/>
      <c r="G58" s="22"/>
      <c r="H58" s="22"/>
      <c r="I58" s="22"/>
      <c r="J58" s="22"/>
      <c r="K58" s="22"/>
      <c r="L58" s="25"/>
      <c r="M58" s="22"/>
      <c r="N58" s="23"/>
      <c r="O58" s="22"/>
      <c r="P58" s="22"/>
      <c r="Q58" s="22"/>
      <c r="R58" s="22"/>
      <c r="S58" s="22"/>
      <c r="T58" s="22"/>
      <c r="U58" s="22"/>
      <c r="V58" s="25"/>
    </row>
    <row r="59" spans="2:22" x14ac:dyDescent="0.3">
      <c r="B59" s="23"/>
      <c r="C59" s="22"/>
      <c r="D59" s="22"/>
      <c r="E59" s="22"/>
      <c r="F59" s="22"/>
      <c r="G59" s="22"/>
      <c r="H59" s="22"/>
      <c r="I59" s="22"/>
      <c r="J59" s="22"/>
      <c r="K59" s="22"/>
      <c r="L59" s="25"/>
      <c r="M59" s="22"/>
      <c r="N59" s="23"/>
      <c r="O59" s="22"/>
      <c r="P59" s="22"/>
      <c r="Q59" s="22"/>
      <c r="R59" s="22"/>
      <c r="S59" s="22"/>
      <c r="T59" s="22"/>
      <c r="U59" s="22"/>
      <c r="V59" s="25"/>
    </row>
    <row r="60" spans="2:22" x14ac:dyDescent="0.3">
      <c r="B60" s="42"/>
      <c r="C60" s="27"/>
      <c r="D60" s="27"/>
      <c r="E60" s="27"/>
      <c r="F60" s="27"/>
      <c r="G60" s="27"/>
      <c r="H60" s="27"/>
      <c r="I60" s="27"/>
      <c r="J60" s="27"/>
      <c r="K60" s="27"/>
      <c r="L60" s="43"/>
      <c r="M60" s="22"/>
      <c r="N60" s="23"/>
      <c r="V60" s="25"/>
    </row>
    <row r="61" spans="2:22" x14ac:dyDescent="0.3">
      <c r="N61" s="23"/>
      <c r="V61" s="25"/>
    </row>
    <row r="62" spans="2:22" x14ac:dyDescent="0.3">
      <c r="B62" s="19"/>
      <c r="C62" s="20"/>
      <c r="D62" s="20"/>
      <c r="E62" s="20"/>
      <c r="F62" s="20"/>
      <c r="G62" s="20"/>
      <c r="H62" s="20"/>
      <c r="I62" s="20"/>
      <c r="J62" s="20"/>
      <c r="K62" s="20"/>
      <c r="L62" s="21"/>
      <c r="N62" s="23"/>
      <c r="V62" s="25"/>
    </row>
    <row r="63" spans="2:22" x14ac:dyDescent="0.3">
      <c r="B63" s="23"/>
      <c r="C63" s="22"/>
      <c r="D63" s="22"/>
      <c r="E63" s="34" t="s">
        <v>63</v>
      </c>
      <c r="F63" s="22"/>
      <c r="G63" s="22"/>
      <c r="H63" s="22"/>
      <c r="I63" s="22"/>
      <c r="J63" s="22"/>
      <c r="K63" s="22"/>
      <c r="L63" s="25"/>
      <c r="N63" s="23"/>
      <c r="V63" s="25"/>
    </row>
    <row r="64" spans="2:22" x14ac:dyDescent="0.3">
      <c r="B64" s="23"/>
      <c r="C64" s="22"/>
      <c r="D64" s="22"/>
      <c r="E64" s="22" t="s">
        <v>67</v>
      </c>
      <c r="F64" s="22"/>
      <c r="G64" s="22"/>
      <c r="H64" s="22"/>
      <c r="I64" s="22"/>
      <c r="J64" s="22"/>
      <c r="K64" s="22"/>
      <c r="L64" s="25"/>
      <c r="N64" s="23"/>
      <c r="V64" s="25"/>
    </row>
    <row r="65" spans="2:22" x14ac:dyDescent="0.3">
      <c r="B65" s="23"/>
      <c r="C65" s="22"/>
      <c r="D65" s="22"/>
      <c r="E65" s="22"/>
      <c r="F65" s="22"/>
      <c r="G65" s="22"/>
      <c r="H65" s="22"/>
      <c r="I65" s="22"/>
      <c r="J65" s="22"/>
      <c r="K65" s="22"/>
      <c r="L65" s="25"/>
      <c r="N65" s="23"/>
      <c r="V65" s="25"/>
    </row>
    <row r="66" spans="2:22" x14ac:dyDescent="0.3">
      <c r="B66" s="23"/>
      <c r="C66" s="22"/>
      <c r="D66" s="22"/>
      <c r="E66" s="34" t="s">
        <v>64</v>
      </c>
      <c r="F66" s="22"/>
      <c r="G66" s="34" t="s">
        <v>65</v>
      </c>
      <c r="H66" s="22"/>
      <c r="I66" s="22"/>
      <c r="J66" s="22"/>
      <c r="K66" s="22"/>
      <c r="L66" s="25"/>
      <c r="N66" s="23"/>
      <c r="V66" s="25"/>
    </row>
    <row r="67" spans="2:22" x14ac:dyDescent="0.3">
      <c r="B67" s="23"/>
      <c r="C67" s="22"/>
      <c r="D67" s="22"/>
      <c r="E67" s="22"/>
      <c r="F67" s="22"/>
      <c r="G67" s="22"/>
      <c r="H67" s="22"/>
      <c r="I67" s="22"/>
      <c r="J67" s="22"/>
      <c r="K67" s="22"/>
      <c r="L67" s="25"/>
      <c r="N67" s="23"/>
      <c r="V67" s="25"/>
    </row>
    <row r="68" spans="2:22" x14ac:dyDescent="0.3">
      <c r="B68" s="23">
        <v>1</v>
      </c>
      <c r="C68" s="22"/>
      <c r="D68" s="22"/>
      <c r="E68" s="44"/>
      <c r="F68" s="22"/>
      <c r="G68" s="44"/>
      <c r="H68" s="22"/>
      <c r="I68" s="22"/>
      <c r="J68" s="22"/>
      <c r="K68" s="22"/>
      <c r="L68" s="25"/>
      <c r="N68" s="23"/>
      <c r="V68" s="25"/>
    </row>
    <row r="69" spans="2:22" x14ac:dyDescent="0.3">
      <c r="B69" s="23">
        <v>2</v>
      </c>
      <c r="C69" s="22"/>
      <c r="D69" s="22"/>
      <c r="E69" s="44"/>
      <c r="F69" s="22"/>
      <c r="G69" s="44"/>
      <c r="H69" s="22"/>
      <c r="I69" s="22"/>
      <c r="J69" s="22"/>
      <c r="K69" s="22"/>
      <c r="L69" s="25"/>
      <c r="N69" s="23"/>
      <c r="V69" s="25"/>
    </row>
    <row r="70" spans="2:22" x14ac:dyDescent="0.3">
      <c r="B70" s="23">
        <v>3</v>
      </c>
      <c r="C70" s="22"/>
      <c r="D70" s="22"/>
      <c r="E70" s="44"/>
      <c r="F70" s="22"/>
      <c r="G70" s="44"/>
      <c r="H70" s="22"/>
      <c r="I70" s="22"/>
      <c r="J70" s="22"/>
      <c r="K70" s="22"/>
      <c r="L70" s="25"/>
      <c r="N70" s="23"/>
      <c r="V70" s="25"/>
    </row>
    <row r="71" spans="2:22" x14ac:dyDescent="0.3">
      <c r="B71" s="23">
        <v>4</v>
      </c>
      <c r="C71" s="22"/>
      <c r="D71" s="22"/>
      <c r="E71" s="44"/>
      <c r="F71" s="22"/>
      <c r="G71" s="44"/>
      <c r="H71" s="22"/>
      <c r="I71" s="22"/>
      <c r="J71" s="22"/>
      <c r="K71" s="22"/>
      <c r="L71" s="25"/>
      <c r="N71" s="23"/>
      <c r="V71" s="25"/>
    </row>
    <row r="72" spans="2:22" x14ac:dyDescent="0.3">
      <c r="B72" s="23">
        <v>5</v>
      </c>
      <c r="C72" s="22"/>
      <c r="D72" s="22"/>
      <c r="E72" s="44"/>
      <c r="F72" s="22"/>
      <c r="G72" s="44"/>
      <c r="H72" s="22"/>
      <c r="I72" s="22"/>
      <c r="J72" s="22"/>
      <c r="K72" s="22"/>
      <c r="L72" s="25"/>
      <c r="N72" s="23"/>
      <c r="V72" s="25"/>
    </row>
    <row r="73" spans="2:22" x14ac:dyDescent="0.3">
      <c r="B73" s="23">
        <v>6</v>
      </c>
      <c r="C73" s="22"/>
      <c r="D73" s="22"/>
      <c r="E73" s="44"/>
      <c r="F73" s="22"/>
      <c r="G73" s="44"/>
      <c r="H73" s="22"/>
      <c r="I73" s="22"/>
      <c r="J73" s="22"/>
      <c r="K73" s="22"/>
      <c r="L73" s="25"/>
      <c r="N73" s="23"/>
      <c r="V73" s="25"/>
    </row>
    <row r="74" spans="2:22" x14ac:dyDescent="0.3">
      <c r="B74" s="23">
        <v>7</v>
      </c>
      <c r="C74" s="22"/>
      <c r="D74" s="22"/>
      <c r="E74" s="44"/>
      <c r="F74" s="22"/>
      <c r="G74" s="44"/>
      <c r="H74" s="22"/>
      <c r="I74" s="22"/>
      <c r="J74" s="22"/>
      <c r="K74" s="22"/>
      <c r="L74" s="25"/>
      <c r="N74" s="23"/>
      <c r="V74" s="25"/>
    </row>
    <row r="75" spans="2:22" x14ac:dyDescent="0.3">
      <c r="B75" s="23">
        <v>8</v>
      </c>
      <c r="C75" s="22"/>
      <c r="D75" s="22"/>
      <c r="E75" s="44"/>
      <c r="F75" s="22"/>
      <c r="G75" s="44"/>
      <c r="H75" s="22"/>
      <c r="I75" s="22"/>
      <c r="J75" s="22"/>
      <c r="K75" s="22"/>
      <c r="L75" s="25"/>
      <c r="N75" s="23"/>
      <c r="V75" s="25"/>
    </row>
    <row r="76" spans="2:22" x14ac:dyDescent="0.3">
      <c r="B76" s="23">
        <v>9</v>
      </c>
      <c r="C76" s="22"/>
      <c r="D76" s="22"/>
      <c r="E76" s="44"/>
      <c r="F76" s="22"/>
      <c r="G76" s="44"/>
      <c r="H76" s="22"/>
      <c r="I76" s="22"/>
      <c r="J76" s="22"/>
      <c r="K76" s="22"/>
      <c r="L76" s="25"/>
      <c r="N76" s="23"/>
      <c r="V76" s="25"/>
    </row>
    <row r="77" spans="2:22" x14ac:dyDescent="0.3">
      <c r="B77" s="23">
        <v>10</v>
      </c>
      <c r="C77" s="22"/>
      <c r="D77" s="22"/>
      <c r="E77" s="44"/>
      <c r="F77" s="22"/>
      <c r="G77" s="44"/>
      <c r="H77" s="22"/>
      <c r="I77" s="22"/>
      <c r="J77" s="22"/>
      <c r="K77" s="22"/>
      <c r="L77" s="25"/>
      <c r="N77" s="23"/>
      <c r="V77" s="25"/>
    </row>
    <row r="78" spans="2:22" x14ac:dyDescent="0.3">
      <c r="B78" s="23">
        <v>11</v>
      </c>
      <c r="C78" s="22"/>
      <c r="D78" s="22"/>
      <c r="E78" s="44"/>
      <c r="F78" s="22"/>
      <c r="G78" s="44"/>
      <c r="H78" s="22"/>
      <c r="I78" s="22"/>
      <c r="J78" s="22"/>
      <c r="K78" s="22"/>
      <c r="L78" s="25"/>
      <c r="N78" s="23"/>
      <c r="V78" s="25"/>
    </row>
    <row r="79" spans="2:22" x14ac:dyDescent="0.3">
      <c r="B79" s="23">
        <v>12</v>
      </c>
      <c r="C79" s="22"/>
      <c r="D79" s="22"/>
      <c r="E79" s="44"/>
      <c r="F79" s="22"/>
      <c r="G79" s="44"/>
      <c r="H79" s="22"/>
      <c r="I79" s="22"/>
      <c r="J79" s="22"/>
      <c r="K79" s="22"/>
      <c r="L79" s="25"/>
      <c r="N79" s="23"/>
      <c r="V79" s="25"/>
    </row>
    <row r="80" spans="2:22" x14ac:dyDescent="0.3">
      <c r="B80" s="23">
        <v>13</v>
      </c>
      <c r="C80" s="22"/>
      <c r="D80" s="22"/>
      <c r="E80" s="44"/>
      <c r="F80" s="22"/>
      <c r="G80" s="44"/>
      <c r="H80" s="22"/>
      <c r="I80" s="22"/>
      <c r="J80" s="22"/>
      <c r="K80" s="22"/>
      <c r="L80" s="25"/>
      <c r="N80" s="23"/>
      <c r="V80" s="25"/>
    </row>
    <row r="81" spans="2:22" x14ac:dyDescent="0.3">
      <c r="B81" s="23">
        <v>14</v>
      </c>
      <c r="C81" s="22"/>
      <c r="D81" s="22"/>
      <c r="E81" s="44"/>
      <c r="F81" s="22"/>
      <c r="G81" s="44"/>
      <c r="H81" s="22"/>
      <c r="I81" s="22"/>
      <c r="J81" s="22"/>
      <c r="K81" s="22"/>
      <c r="L81" s="25"/>
      <c r="N81" s="23"/>
      <c r="V81" s="25"/>
    </row>
    <row r="82" spans="2:22" x14ac:dyDescent="0.3">
      <c r="B82" s="23">
        <v>15</v>
      </c>
      <c r="C82" s="22"/>
      <c r="D82" s="22"/>
      <c r="E82" s="44"/>
      <c r="F82" s="22"/>
      <c r="G82" s="44"/>
      <c r="H82" s="22"/>
      <c r="I82" s="22"/>
      <c r="J82" s="22"/>
      <c r="K82" s="22"/>
      <c r="L82" s="25"/>
      <c r="N82" s="23"/>
      <c r="V82" s="25"/>
    </row>
    <row r="83" spans="2:22" x14ac:dyDescent="0.3">
      <c r="B83" s="23"/>
      <c r="C83" s="22"/>
      <c r="D83" s="22"/>
      <c r="E83" s="22"/>
      <c r="F83" s="22"/>
      <c r="G83" s="22"/>
      <c r="H83" s="22"/>
      <c r="I83" s="22"/>
      <c r="J83" s="22"/>
      <c r="K83" s="22"/>
      <c r="L83" s="25"/>
      <c r="N83" s="23"/>
      <c r="V83" s="25"/>
    </row>
    <row r="84" spans="2:22" x14ac:dyDescent="0.3">
      <c r="B84" s="23"/>
      <c r="C84" s="22"/>
      <c r="D84" s="22"/>
      <c r="E84" s="22"/>
      <c r="F84" s="22"/>
      <c r="G84" s="22"/>
      <c r="H84" s="22"/>
      <c r="I84" s="22"/>
      <c r="J84" s="22"/>
      <c r="K84" s="22"/>
      <c r="L84" s="25"/>
      <c r="N84" s="23"/>
      <c r="V84" s="25"/>
    </row>
    <row r="85" spans="2:22" x14ac:dyDescent="0.3">
      <c r="B85" s="23"/>
      <c r="C85" s="22"/>
      <c r="D85" s="22"/>
      <c r="E85" s="22"/>
      <c r="F85" s="22"/>
      <c r="G85" s="22"/>
      <c r="H85" s="22"/>
      <c r="I85" s="22"/>
      <c r="J85" s="22"/>
      <c r="K85" s="22"/>
      <c r="L85" s="25"/>
      <c r="N85" s="23"/>
      <c r="V85" s="25"/>
    </row>
    <row r="86" spans="2:22" x14ac:dyDescent="0.3">
      <c r="B86" s="23"/>
      <c r="C86" s="22"/>
      <c r="D86" s="22"/>
      <c r="E86" s="22"/>
      <c r="F86" s="22"/>
      <c r="G86" s="22"/>
      <c r="H86" s="22"/>
      <c r="I86" s="22"/>
      <c r="J86" s="22"/>
      <c r="K86" s="22"/>
      <c r="L86" s="25"/>
      <c r="N86" s="23"/>
      <c r="V86" s="25"/>
    </row>
    <row r="87" spans="2:22" x14ac:dyDescent="0.3">
      <c r="B87" s="42"/>
      <c r="C87" s="27"/>
      <c r="D87" s="27"/>
      <c r="E87" s="27"/>
      <c r="F87" s="27"/>
      <c r="G87" s="27"/>
      <c r="H87" s="27"/>
      <c r="I87" s="27"/>
      <c r="J87" s="27"/>
      <c r="K87" s="27"/>
      <c r="L87" s="43"/>
      <c r="N87" s="42"/>
      <c r="O87" s="27"/>
      <c r="P87" s="27"/>
      <c r="Q87" s="27"/>
      <c r="R87" s="27"/>
      <c r="S87" s="27"/>
      <c r="T87" s="27"/>
      <c r="U87" s="27"/>
      <c r="V87" s="43"/>
    </row>
  </sheetData>
  <mergeCells count="1">
    <mergeCell ref="O31:U32"/>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 id="{0977636B-6CEE-4ADF-AEB4-A0DA813DA8F6}">
            <xm:f>$C$12=Values!$A$25</xm:f>
            <x14:dxf>
              <font>
                <color theme="6"/>
              </font>
              <fill>
                <patternFill>
                  <bgColor theme="2"/>
                </patternFill>
              </fill>
            </x14:dxf>
          </x14:cfRule>
          <xm:sqref>E12 G12 I12 K12</xm:sqref>
        </x14:conditionalFormatting>
        <x14:conditionalFormatting xmlns:xm="http://schemas.microsoft.com/office/excel/2006/main">
          <x14:cfRule type="expression" priority="11" id="{47461EE4-574C-4E66-BB39-6D5B1AE29C50}">
            <xm:f>$C$14=Values!$A$25</xm:f>
            <x14:dxf>
              <font>
                <color theme="6"/>
              </font>
              <fill>
                <patternFill>
                  <bgColor theme="2"/>
                </patternFill>
              </fill>
            </x14:dxf>
          </x14:cfRule>
          <xm:sqref>E14 G14 I14 K14</xm:sqref>
        </x14:conditionalFormatting>
        <x14:conditionalFormatting xmlns:xm="http://schemas.microsoft.com/office/excel/2006/main">
          <x14:cfRule type="expression" priority="10" id="{F586330D-07AB-474D-B829-85C7AF3F5CD1}">
            <xm:f>$C$16=Values!$A$25</xm:f>
            <x14:dxf>
              <font>
                <color theme="6"/>
              </font>
              <fill>
                <patternFill>
                  <bgColor theme="2"/>
                </patternFill>
              </fill>
            </x14:dxf>
          </x14:cfRule>
          <xm:sqref>E16 G16 I16 K16</xm:sqref>
        </x14:conditionalFormatting>
        <x14:conditionalFormatting xmlns:xm="http://schemas.microsoft.com/office/excel/2006/main">
          <x14:cfRule type="expression" priority="9" id="{7A4E90A0-A604-4A46-A2D8-296EC542351B}">
            <xm:f>$C$18=Values!$A$25</xm:f>
            <x14:dxf>
              <font>
                <color theme="6"/>
              </font>
              <fill>
                <patternFill>
                  <bgColor theme="2"/>
                </patternFill>
              </fill>
            </x14:dxf>
          </x14:cfRule>
          <xm:sqref>E18 G18 I18 K18</xm:sqref>
        </x14:conditionalFormatting>
        <x14:conditionalFormatting xmlns:xm="http://schemas.microsoft.com/office/excel/2006/main">
          <x14:cfRule type="expression" priority="8" id="{1BBE2D55-FBAC-432A-BBF7-29DAE9267BD7}">
            <xm:f>$C$20=Values!$A$25</xm:f>
            <x14:dxf>
              <font>
                <color theme="6"/>
              </font>
              <fill>
                <patternFill>
                  <bgColor theme="2"/>
                </patternFill>
              </fill>
            </x14:dxf>
          </x14:cfRule>
          <xm:sqref>E20 G20 I20 K20</xm:sqref>
        </x14:conditionalFormatting>
        <x14:conditionalFormatting xmlns:xm="http://schemas.microsoft.com/office/excel/2006/main">
          <x14:cfRule type="expression" priority="7" id="{E009A68D-F1DC-4B40-BC14-6735A7E8927D}">
            <xm:f>$C$22=Values!$A$25</xm:f>
            <x14:dxf>
              <font>
                <color theme="6"/>
              </font>
              <fill>
                <patternFill>
                  <bgColor theme="2"/>
                </patternFill>
              </fill>
            </x14:dxf>
          </x14:cfRule>
          <xm:sqref>E22 G22 I22 K22</xm:sqref>
        </x14:conditionalFormatting>
        <x14:conditionalFormatting xmlns:xm="http://schemas.microsoft.com/office/excel/2006/main">
          <x14:cfRule type="expression" priority="6" id="{FC1EDC3B-6E04-4F5C-BD8C-2BDAFC8B6641}">
            <xm:f>$C$24=Values!$A$25</xm:f>
            <x14:dxf>
              <font>
                <color theme="6"/>
              </font>
              <fill>
                <patternFill>
                  <bgColor theme="2"/>
                </patternFill>
              </fill>
            </x14:dxf>
          </x14:cfRule>
          <xm:sqref>E24 G24 I24 K24</xm:sqref>
        </x14:conditionalFormatting>
        <x14:conditionalFormatting xmlns:xm="http://schemas.microsoft.com/office/excel/2006/main">
          <x14:cfRule type="expression" priority="2" id="{8970DEA2-8E4C-48C1-840D-F12E1FCB9A89}">
            <xm:f>$C$26=Values!$A$25</xm:f>
            <x14:dxf>
              <font>
                <color theme="6"/>
              </font>
              <fill>
                <patternFill>
                  <fgColor theme="2"/>
                  <bgColor theme="2"/>
                </patternFill>
              </fill>
            </x14:dxf>
          </x14:cfRule>
          <xm:sqref>E26 G26 I26 K26</xm:sqref>
        </x14:conditionalFormatting>
        <x14:conditionalFormatting xmlns:xm="http://schemas.microsoft.com/office/excel/2006/main">
          <x14:cfRule type="expression" priority="1" id="{D7A92BEE-D349-4BF1-BA32-2B134C850DFD}">
            <xm:f>$C$28=Values!$A$25</xm:f>
            <x14:dxf>
              <font>
                <color theme="6"/>
              </font>
              <fill>
                <patternFill>
                  <bgColor theme="2"/>
                </patternFill>
              </fill>
            </x14:dxf>
          </x14:cfRule>
          <xm:sqref>E28 G28 I28 K28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Values!$A$9:$A$13</xm:f>
          </x14:formula1>
          <xm:sqref>G12 G14 G16 G18 G20 G22 G24 G26 G28 I12 I14 I16 I18 I20 I22 I24 I26 I28 K12 K14 K16 K18 K20 K22 K24 K26 K28</xm:sqref>
        </x14:dataValidation>
        <x14:dataValidation type="list" allowBlank="1" showInputMessage="1" showErrorMessage="1" xr:uid="{00000000-0002-0000-0100-000001000000}">
          <x14:formula1>
            <xm:f>Values!$A$17:$A$21</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22"/>
  <sheetViews>
    <sheetView showGridLines="0" workbookViewId="0"/>
  </sheetViews>
  <sheetFormatPr defaultRowHeight="14.5" x14ac:dyDescent="0.35"/>
  <cols>
    <col min="2" max="2" width="45.1796875" bestFit="1" customWidth="1"/>
    <col min="3" max="3" width="2.453125" customWidth="1"/>
    <col min="4" max="4" width="22.54296875" bestFit="1" customWidth="1"/>
    <col min="5" max="5" width="1.81640625" customWidth="1"/>
    <col min="6" max="6" width="23.26953125" bestFit="1" customWidth="1"/>
    <col min="7" max="7" width="2.26953125" customWidth="1"/>
    <col min="8" max="8" width="24.7265625" bestFit="1" customWidth="1"/>
    <col min="9" max="9" width="2.7265625" customWidth="1"/>
    <col min="10" max="10" width="22.54296875" bestFit="1" customWidth="1"/>
  </cols>
  <sheetData>
    <row r="3" spans="2:10" x14ac:dyDescent="0.35">
      <c r="E3" s="1"/>
      <c r="H3" s="1"/>
      <c r="J3" s="1"/>
    </row>
    <row r="4" spans="2:10" x14ac:dyDescent="0.35">
      <c r="B4" s="1" t="s">
        <v>0</v>
      </c>
      <c r="C4" s="2"/>
      <c r="D4" s="1" t="s">
        <v>10</v>
      </c>
      <c r="E4" s="2"/>
      <c r="F4" s="1" t="s">
        <v>20</v>
      </c>
      <c r="G4" s="1"/>
      <c r="H4" s="1" t="s">
        <v>28</v>
      </c>
      <c r="I4" s="2"/>
      <c r="J4" s="1" t="s">
        <v>29</v>
      </c>
    </row>
    <row r="5" spans="2:10" x14ac:dyDescent="0.35">
      <c r="B5" s="1"/>
      <c r="C5" s="2"/>
      <c r="D5" s="2"/>
      <c r="E5" s="2"/>
      <c r="F5" s="2"/>
      <c r="G5" s="2"/>
      <c r="H5" s="2"/>
      <c r="I5" s="2"/>
      <c r="J5" s="2"/>
    </row>
    <row r="6" spans="2:10" x14ac:dyDescent="0.35">
      <c r="B6" s="3" t="s">
        <v>1</v>
      </c>
      <c r="C6" s="2"/>
      <c r="D6" s="5">
        <f>IF('Capability assessment'!$G$12=Values!$A$9,Values!$A$2,IF('Capability assessment'!$G$12=Values!$A$10,Values!$A$3,IF('Capability assessment'!$G$12=Values!$A$11,Values!$A$4,IF('Capability assessment'!$G$12=Values!$A$12,Values!$A$5,IF('Capability assessment'!$G$12=Values!$A$13,Values!$A$6,0)))))</f>
        <v>0</v>
      </c>
      <c r="E6" s="2"/>
      <c r="F6" s="5">
        <f>IF('Capability assessment'!$I$12=Values!$A$9,Values!$A$6,IF('Capability assessment'!$I$12=Values!$A$10,Values!$A$5,IF('Capability assessment'!$I$12=Values!$A$11,Values!$A$4,IF('Capability assessment'!$I$12=Values!$A$12,Values!$A$3,IF('Capability assessment'!$I$12=Values!$A$13,Values!$A$2,0)))))</f>
        <v>0</v>
      </c>
      <c r="G6" s="4"/>
      <c r="H6" s="7">
        <f>AVERAGE(D6,F6)</f>
        <v>0</v>
      </c>
      <c r="I6" s="2"/>
      <c r="J6" s="7">
        <f>IF('Capability assessment'!$K$12=Values!$A$9,Values!$A$2,IF('Capability assessment'!$G$12=Values!$A$10,Values!$A$3,IF('Capability assessment'!$K$12=Values!$A$11,Values!$A$4,IF('Capability assessment'!$K$12=Values!$A$12,Values!$A$5,IF('Capability assessment'!$K$12=Values!$A$13,Values!$A$6,0)))))</f>
        <v>0</v>
      </c>
    </row>
    <row r="7" spans="2:10" x14ac:dyDescent="0.35">
      <c r="B7" s="2"/>
      <c r="C7" s="2"/>
      <c r="D7" s="2"/>
      <c r="E7" s="2"/>
      <c r="F7" s="2"/>
      <c r="G7" s="2"/>
      <c r="H7" s="2"/>
      <c r="I7" s="2"/>
      <c r="J7" s="2"/>
    </row>
    <row r="8" spans="2:10" x14ac:dyDescent="0.35">
      <c r="B8" s="3" t="s">
        <v>2</v>
      </c>
      <c r="C8" s="2"/>
      <c r="D8" s="5">
        <f>IF('Capability assessment'!$G$14=Values!$A$9,Values!$A$2,IF('Capability assessment'!$G$14=Values!$A$10,Values!$A$3,IF('Capability assessment'!$G$14=Values!$A$11,Values!$A$4,IF('Capability assessment'!$G$14=Values!$A$12,Values!$A$5,IF('Capability assessment'!$G$14=Values!$A$13,Values!$A$6,0)))))</f>
        <v>0</v>
      </c>
      <c r="E8" s="2"/>
      <c r="F8" s="5">
        <f>IF('Capability assessment'!$I$14=Values!$A$9,Values!$A$6,IF('Capability assessment'!$I$14=Values!$A$10,Values!$A$5,IF('Capability assessment'!$I$14=Values!$A$11,Values!$A$4,IF('Capability assessment'!$I$14=Values!$A$12,Values!$A$3,IF('Capability assessment'!$I$14=Values!$A$13,Values!$A$2,0)))))</f>
        <v>0</v>
      </c>
      <c r="G8" s="4"/>
      <c r="H8" s="7">
        <f>AVERAGE(D8,F8)</f>
        <v>0</v>
      </c>
      <c r="I8" s="2"/>
      <c r="J8" s="7">
        <f>IF('Capability assessment'!$K$14=Values!$A$9,Values!$A$2,IF('Capability assessment'!$K$14=Values!$A$10,Values!$A$3,IF('Capability assessment'!$K$14=Values!$A$11,Values!$A$4,IF('Capability assessment'!$K$14=Values!$A$12,Values!$A$5,IF('Capability assessment'!$K$14=Values!$A$13,Values!$A$6,0)))))</f>
        <v>0</v>
      </c>
    </row>
    <row r="9" spans="2:10" x14ac:dyDescent="0.35">
      <c r="B9" s="2"/>
      <c r="C9" s="2"/>
      <c r="D9" s="2"/>
      <c r="E9" s="2"/>
      <c r="F9" s="2"/>
      <c r="G9" s="2"/>
      <c r="H9" s="2"/>
      <c r="I9" s="2"/>
      <c r="J9" s="2"/>
    </row>
    <row r="10" spans="2:10" x14ac:dyDescent="0.35">
      <c r="B10" s="3" t="s">
        <v>3</v>
      </c>
      <c r="C10" s="2"/>
      <c r="D10" s="5">
        <f>IF('Capability assessment'!$G$16=Values!$A$9,Values!$A$2,IF('Capability assessment'!$G$16=Values!$A$10,Values!$A$3,IF('Capability assessment'!$G$16=Values!$A$11,Values!$A$4,IF('Capability assessment'!$G$16=Values!$A$12,Values!$A$5,IF('Capability assessment'!$G$16=Values!$A$13,Values!$A$6,0)))))</f>
        <v>0</v>
      </c>
      <c r="E10" s="2"/>
      <c r="F10" s="5">
        <f>IF('Capability assessment'!$I$16=Values!$A$9,Values!$A$6,IF('Capability assessment'!$I$16=Values!$A$10,Values!$A$5,IF('Capability assessment'!$I$16=Values!$A$11,Values!$A$4,IF('Capability assessment'!$I$16=Values!$A$12,Values!$A$3,IF('Capability assessment'!$I$16=Values!$A$13,Values!$A$2,0)))))</f>
        <v>0</v>
      </c>
      <c r="G10" s="4"/>
      <c r="H10" s="7">
        <f>AVERAGE(D10,F10)</f>
        <v>0</v>
      </c>
      <c r="I10" s="2"/>
      <c r="J10" s="7">
        <f>IF('Capability assessment'!$K$16=Values!$A$9,Values!$A$2,IF('Capability assessment'!$I$16=Values!$A$10,Values!$A$3,IF('Capability assessment'!$K$16=Values!$A$11,Values!$A$4,IF('Capability assessment'!$K$16=Values!$A$12,Values!$A$5,IF('Capability assessment'!$K$16=Values!$A$13,Values!$A$6,0)))))</f>
        <v>0</v>
      </c>
    </row>
    <row r="11" spans="2:10" x14ac:dyDescent="0.35">
      <c r="B11" s="2"/>
      <c r="C11" s="2"/>
      <c r="D11" s="2"/>
      <c r="E11" s="2"/>
      <c r="F11" s="2"/>
      <c r="G11" s="2"/>
      <c r="H11" s="2"/>
      <c r="I11" s="2"/>
      <c r="J11" s="2"/>
    </row>
    <row r="12" spans="2:10" x14ac:dyDescent="0.35">
      <c r="B12" s="3" t="s">
        <v>4</v>
      </c>
      <c r="C12" s="2"/>
      <c r="D12" s="5">
        <f>IF('Capability assessment'!$G$18=Values!$A$9,Values!$A$2,IF('Capability assessment'!$G$18=Values!$A$10,Values!$A$3,IF('Capability assessment'!$G$18=Values!$A$11,Values!$A$4,IF('Capability assessment'!$G$18=Values!$A$12,Values!$A$5,IF('Capability assessment'!$G$18=Values!$A$13,Values!$A$6,0)))))</f>
        <v>0</v>
      </c>
      <c r="E12" s="2"/>
      <c r="F12" s="5">
        <f>IF('Capability assessment'!$I$18=Values!$A$9,Values!$A$6,IF('Capability assessment'!$I$18=Values!$A$10,Values!$A$5,IF('Capability assessment'!$I$18=Values!$A$11,Values!$A$4,IF('Capability assessment'!$I$18=Values!$A$12,Values!$A$3,IF('Capability assessment'!$I$18=Values!$A$13,Values!$A$2,0)))))</f>
        <v>0</v>
      </c>
      <c r="G12" s="4"/>
      <c r="H12" s="7">
        <f>AVERAGE(D12,F12)</f>
        <v>0</v>
      </c>
      <c r="I12" s="2"/>
      <c r="J12" s="7">
        <f>IF('Capability assessment'!$K$18=Values!$A$9,Values!$A$2,IF('Capability assessment'!$K$18=Values!$A$10,Values!$A$3,IF('Capability assessment'!$K$18=Values!$A$11,Values!$A$4,IF('Capability assessment'!$K$18=Values!$A$12,Values!$A$5,IF('Capability assessment'!$K$18=Values!$A$13,Values!$A$6,0)))))</f>
        <v>0</v>
      </c>
    </row>
    <row r="13" spans="2:10" x14ac:dyDescent="0.35">
      <c r="B13" s="2"/>
      <c r="C13" s="2"/>
      <c r="D13" s="2"/>
      <c r="E13" s="2"/>
      <c r="F13" s="2"/>
      <c r="G13" s="2"/>
      <c r="H13" s="2"/>
      <c r="I13" s="2"/>
      <c r="J13" s="2"/>
    </row>
    <row r="14" spans="2:10" x14ac:dyDescent="0.35">
      <c r="B14" s="3" t="s">
        <v>5</v>
      </c>
      <c r="C14" s="2"/>
      <c r="D14" s="5">
        <f>IF('Capability assessment'!$G$20=Values!$A$9,Values!$A$2,IF('Capability assessment'!$G$20=Values!$A$10,Values!$A$3,IF('Capability assessment'!$G$20=Values!$A$11,Values!$A$4,IF('Capability assessment'!$G$20=Values!$A$12,Values!$A$5,IF('Capability assessment'!$G$20=Values!$A$13,Values!$A$6,0)))))</f>
        <v>0</v>
      </c>
      <c r="E14" s="2"/>
      <c r="F14" s="5">
        <f>IF('Capability assessment'!$I$20=Values!$A$9,Values!$A$6,IF('Capability assessment'!$I$20=Values!$A$10,Values!$A$5,IF('Capability assessment'!$I$20=Values!$A$11,Values!$A$4,IF('Capability assessment'!$I$20=Values!$A$12,Values!$A$3,IF('Capability assessment'!$I$20=Values!$A$13,Values!$A$2,0)))))</f>
        <v>0</v>
      </c>
      <c r="G14" s="4"/>
      <c r="H14" s="7">
        <f>AVERAGE(D14,F14)</f>
        <v>0</v>
      </c>
      <c r="I14" s="2"/>
      <c r="J14" s="7">
        <f>IF('Capability assessment'!$K$20=Values!$A$9,Values!$A$2,IF('Capability assessment'!$K$20=Values!$A$10,Values!$A$3,IF('Capability assessment'!$K$20=Values!$A$11,Values!$A$4,IF('Capability assessment'!$K$20=Values!$A$12,Values!$A$5,IF('Capability assessment'!$K$20=Values!$A$13,Values!$A$6,0)))))</f>
        <v>0</v>
      </c>
    </row>
    <row r="15" spans="2:10" x14ac:dyDescent="0.35">
      <c r="B15" s="2"/>
      <c r="C15" s="2"/>
      <c r="D15" s="2"/>
      <c r="E15" s="2"/>
      <c r="F15" s="2"/>
      <c r="G15" s="2"/>
      <c r="H15" s="2"/>
      <c r="I15" s="2"/>
      <c r="J15" s="2"/>
    </row>
    <row r="16" spans="2:10" x14ac:dyDescent="0.35">
      <c r="B16" s="3" t="s">
        <v>6</v>
      </c>
      <c r="C16" s="2"/>
      <c r="D16" s="5">
        <f>IF('Capability assessment'!$G$22=Values!$A$9,Values!$A$2,IF('Capability assessment'!$G$22=Values!$A$10,Values!$A$3,IF('Capability assessment'!$G$22=Values!$A$11,Values!$A$4,IF('Capability assessment'!$G$22=Values!$A$12,Values!$A$5,IF('Capability assessment'!$G$22=Values!$A$13,Values!$A$6,0)))))</f>
        <v>0</v>
      </c>
      <c r="E16" s="2"/>
      <c r="F16" s="5">
        <f>IF('Capability assessment'!$I$22=Values!$A$9,Values!$A$6,IF('Capability assessment'!$I$22=Values!$A$10,Values!$A$5,IF('Capability assessment'!$I$22=Values!$A$11,Values!$A$4,IF('Capability assessment'!$I$22=Values!$A$12,Values!$A$3,IF('Capability assessment'!$I$22=Values!$A$13,Values!$A$2,0)))))</f>
        <v>0</v>
      </c>
      <c r="G16" s="4"/>
      <c r="H16" s="7">
        <f>AVERAGE(D16,F16)</f>
        <v>0</v>
      </c>
      <c r="I16" s="2"/>
      <c r="J16" s="7">
        <f>IF('Capability assessment'!$K$22=Values!$A$9,Values!$A$2,IF('Capability assessment'!$K$22=Values!$A$10,Values!$A$3,IF('Capability assessment'!$K$22=Values!$A$11,Values!$A$4,IF('Capability assessment'!$K$22=Values!$A$12,Values!$A$5,IF('Capability assessment'!$K$22=Values!$A$13,Values!$A$6,0)))))</f>
        <v>0</v>
      </c>
    </row>
    <row r="17" spans="2:10" x14ac:dyDescent="0.35">
      <c r="B17" s="2"/>
      <c r="C17" s="2"/>
      <c r="D17" s="2"/>
      <c r="E17" s="2"/>
      <c r="F17" s="2"/>
      <c r="G17" s="2"/>
      <c r="H17" s="2"/>
      <c r="I17" s="2"/>
      <c r="J17" s="2"/>
    </row>
    <row r="18" spans="2:10" x14ac:dyDescent="0.35">
      <c r="B18" s="3" t="s">
        <v>7</v>
      </c>
      <c r="C18" s="2"/>
      <c r="D18" s="5">
        <f>IF('Capability assessment'!$G$24=Values!$A$9,Values!$A$2,IF('Capability assessment'!$G$24=Values!$A$10,Values!$A$3,IF('Capability assessment'!$G$24=Values!$A$11,Values!$A$4,IF('Capability assessment'!$G$24=Values!$A$12,Values!$A$5,IF('Capability assessment'!$G$24=Values!$A$13,Values!$A$6,0)))))</f>
        <v>0</v>
      </c>
      <c r="E18" s="2"/>
      <c r="F18" s="5">
        <f>IF('Capability assessment'!$I$24=Values!$A$9,Values!$A$6,IF('Capability assessment'!$I$24=Values!$A$10,Values!$A$5,IF('Capability assessment'!$I$24=Values!$A$11,Values!$A$4,IF('Capability assessment'!$I$24=Values!$A$12,Values!$A$3,IF('Capability assessment'!$I$24=Values!$A$13,Values!$A$2,0)))))</f>
        <v>0</v>
      </c>
      <c r="G18" s="4"/>
      <c r="H18" s="7">
        <f>AVERAGE(D18,F18)</f>
        <v>0</v>
      </c>
      <c r="I18" s="2"/>
      <c r="J18" s="7">
        <f>IF('Capability assessment'!$K$24=Values!$A$9,Values!$A$2,IF('Capability assessment'!$K$24=Values!$A$10,Values!$A$3,IF('Capability assessment'!$K$24=Values!$A$11,Values!$A$4,IF('Capability assessment'!$K$24=Values!$A$12,Values!$A$5,IF('Capability assessment'!$K$24=Values!$A$13,Values!$A$6,0)))))</f>
        <v>0</v>
      </c>
    </row>
    <row r="19" spans="2:10" x14ac:dyDescent="0.35">
      <c r="B19" s="4"/>
      <c r="C19" s="2"/>
      <c r="D19" s="2"/>
      <c r="E19" s="2"/>
      <c r="F19" s="2"/>
      <c r="G19" s="2"/>
      <c r="H19" s="2"/>
      <c r="I19" s="2"/>
      <c r="J19" s="2"/>
    </row>
    <row r="20" spans="2:10" x14ac:dyDescent="0.35">
      <c r="B20" s="3" t="s">
        <v>8</v>
      </c>
      <c r="C20" s="2"/>
      <c r="D20" s="5">
        <f>IF('Capability assessment'!$G$26=Values!$A$9,Values!$A$2,IF('Capability assessment'!$G$26=Values!$A$10,Values!$A$3,IF('Capability assessment'!$G$26=Values!$A$11,Values!$A$4,IF('Capability assessment'!$G$26=Values!$A$12,Values!$A$5,IF('Capability assessment'!$G$26=Values!$A$13,Values!$A$6,0)))))</f>
        <v>0</v>
      </c>
      <c r="E20" s="2"/>
      <c r="F20" s="5">
        <f>IF('Capability assessment'!$I$26=Values!$A$9,Values!$A$6,IF('Capability assessment'!$I$26=Values!$A$10,Values!$A$5,IF('Capability assessment'!$I$26=Values!$A$11,Values!$A$4,IF('Capability assessment'!$I$26=Values!$A$12,Values!$A$3,IF('Capability assessment'!$I$26=Values!$A$13,Values!$A$2,0)))))</f>
        <v>0</v>
      </c>
      <c r="G20" s="4"/>
      <c r="H20" s="7">
        <f>AVERAGE(D20,F20)</f>
        <v>0</v>
      </c>
      <c r="I20" s="2"/>
      <c r="J20" s="7">
        <f>IF('Capability assessment'!$K$26=Values!$A$9,Values!$A$2,IF('Capability assessment'!$K$26=Values!$A$10,Values!$A$3,IF('Capability assessment'!$K$26=Values!$A$11,Values!$A$4,IF('Capability assessment'!$K$26=Values!$A$12,Values!$A$5,IF('Capability assessment'!$K$26=Values!$A$13,Values!$A$6,0)))))</f>
        <v>0</v>
      </c>
    </row>
    <row r="21" spans="2:10" x14ac:dyDescent="0.35">
      <c r="B21" s="2"/>
      <c r="C21" s="2"/>
      <c r="D21" s="2"/>
      <c r="E21" s="2"/>
      <c r="F21" s="2"/>
      <c r="G21" s="2"/>
      <c r="H21" s="2"/>
      <c r="I21" s="2"/>
      <c r="J21" s="2"/>
    </row>
    <row r="22" spans="2:10" x14ac:dyDescent="0.35">
      <c r="B22" s="3" t="s">
        <v>9</v>
      </c>
      <c r="C22" s="2"/>
      <c r="D22" s="5">
        <f>IF('Capability assessment'!$G$28=Values!$A$9,Values!$A$2,IF('Capability assessment'!$G$28=Values!$A$10,Values!$A$3,IF('Capability assessment'!$G$28=Values!$A$11,Values!$A$4,IF('Capability assessment'!$G$28=Values!$A$12,Values!$A$5,IF('Capability assessment'!$G$28=Values!$A$13,Values!$A$6,0)))))</f>
        <v>0</v>
      </c>
      <c r="E22" s="2"/>
      <c r="F22" s="5">
        <f>IF('Capability assessment'!$I$28=Values!$A$9,Values!$A$6,IF('Capability assessment'!$I$28=Values!$A$10,Values!$A$5,IF('Capability assessment'!$I$28=Values!$A$11,Values!$A$4,IF('Capability assessment'!$I$28=Values!$A$12,Values!$A$3,IF('Capability assessment'!$I$28=Values!$A$13,Values!$A$2,0)))))</f>
        <v>0</v>
      </c>
      <c r="G22" s="4"/>
      <c r="H22" s="7">
        <f>AVERAGE(D22,F22)</f>
        <v>0</v>
      </c>
      <c r="I22" s="2"/>
      <c r="J22" s="7">
        <f>IF('Capability assessment'!$K$28=Values!$A$9,Values!$A$2,IF('Capability assessment'!$K$28=Values!$A$10,Values!$A$3,IF('Capability assessment'!$K$28=Values!$A$11,Values!$A$4,IF('Capability assessment'!$K$28=Values!$A$12,Values!$A$5,IF('Capability assessment'!$K$28=Values!$A$13,Values!$A$6,0)))))</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showGridLines="0" workbookViewId="0"/>
  </sheetViews>
  <sheetFormatPr defaultRowHeight="14.5" x14ac:dyDescent="0.35"/>
  <cols>
    <col min="1" max="1" width="26.26953125" customWidth="1"/>
  </cols>
  <sheetData>
    <row r="1" spans="1:1" x14ac:dyDescent="0.35">
      <c r="A1" s="46" t="s">
        <v>18</v>
      </c>
    </row>
    <row r="2" spans="1:1" x14ac:dyDescent="0.35">
      <c r="A2" s="8">
        <v>0.2</v>
      </c>
    </row>
    <row r="3" spans="1:1" x14ac:dyDescent="0.35">
      <c r="A3" s="8">
        <v>0.4</v>
      </c>
    </row>
    <row r="4" spans="1:1" x14ac:dyDescent="0.35">
      <c r="A4" s="8">
        <v>0.6</v>
      </c>
    </row>
    <row r="5" spans="1:1" x14ac:dyDescent="0.35">
      <c r="A5" s="8">
        <v>0.8</v>
      </c>
    </row>
    <row r="6" spans="1:1" x14ac:dyDescent="0.35">
      <c r="A6" s="8">
        <v>1</v>
      </c>
    </row>
    <row r="7" spans="1:1" x14ac:dyDescent="0.35">
      <c r="A7" s="6"/>
    </row>
    <row r="8" spans="1:1" x14ac:dyDescent="0.35">
      <c r="A8" s="46" t="s">
        <v>19</v>
      </c>
    </row>
    <row r="9" spans="1:1" x14ac:dyDescent="0.35">
      <c r="A9" s="6" t="s">
        <v>21</v>
      </c>
    </row>
    <row r="10" spans="1:1" x14ac:dyDescent="0.35">
      <c r="A10" s="6" t="s">
        <v>22</v>
      </c>
    </row>
    <row r="11" spans="1:1" x14ac:dyDescent="0.35">
      <c r="A11" s="6" t="s">
        <v>23</v>
      </c>
    </row>
    <row r="12" spans="1:1" x14ac:dyDescent="0.35">
      <c r="A12" s="6" t="s">
        <v>24</v>
      </c>
    </row>
    <row r="13" spans="1:1" x14ac:dyDescent="0.35">
      <c r="A13" s="6" t="s">
        <v>25</v>
      </c>
    </row>
    <row r="14" spans="1:1" x14ac:dyDescent="0.35">
      <c r="A14" s="6"/>
    </row>
    <row r="15" spans="1:1" x14ac:dyDescent="0.35">
      <c r="A15" s="6"/>
    </row>
    <row r="16" spans="1:1" x14ac:dyDescent="0.35">
      <c r="A16" s="46" t="s">
        <v>12</v>
      </c>
    </row>
    <row r="17" spans="1:1" x14ac:dyDescent="0.35">
      <c r="A17" s="6" t="s">
        <v>13</v>
      </c>
    </row>
    <row r="18" spans="1:1" x14ac:dyDescent="0.35">
      <c r="A18" s="6" t="s">
        <v>16</v>
      </c>
    </row>
    <row r="19" spans="1:1" x14ac:dyDescent="0.35">
      <c r="A19" s="6" t="s">
        <v>17</v>
      </c>
    </row>
    <row r="20" spans="1:1" x14ac:dyDescent="0.35">
      <c r="A20" s="6" t="s">
        <v>14</v>
      </c>
    </row>
    <row r="21" spans="1:1" x14ac:dyDescent="0.35">
      <c r="A21" s="6" t="s">
        <v>15</v>
      </c>
    </row>
    <row r="22" spans="1:1" x14ac:dyDescent="0.35">
      <c r="A22" s="6"/>
    </row>
    <row r="23" spans="1:1" x14ac:dyDescent="0.35">
      <c r="A23" s="47" t="s">
        <v>26</v>
      </c>
    </row>
    <row r="24" spans="1:1" x14ac:dyDescent="0.35">
      <c r="A24" s="6" t="b">
        <v>1</v>
      </c>
    </row>
    <row r="25" spans="1:1" x14ac:dyDescent="0.35">
      <c r="A25" s="6" t="b">
        <v>0</v>
      </c>
    </row>
  </sheetData>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717AC7686615489B051784519862E6" ma:contentTypeVersion="9" ma:contentTypeDescription="Create a new document." ma:contentTypeScope="" ma:versionID="ed08ae27f0103113c31f643f1f13326d">
  <xsd:schema xmlns:xsd="http://www.w3.org/2001/XMLSchema" xmlns:xs="http://www.w3.org/2001/XMLSchema" xmlns:p="http://schemas.microsoft.com/office/2006/metadata/properties" xmlns:ns2="12368bc2-16db-41cd-8818-744de8f657e6" targetNamespace="http://schemas.microsoft.com/office/2006/metadata/properties" ma:root="true" ma:fieldsID="3d57010fd09968d1d6e2a91061c18147" ns2:_="">
    <xsd:import namespace="12368bc2-16db-41cd-8818-744de8f657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68bc2-16db-41cd-8818-744de8f65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57CFEC-46B8-4547-89FA-ED4F5030F86E}">
  <ds:schemaRefs>
    <ds:schemaRef ds:uri="http://schemas.microsoft.com/sharepoint/v3/contenttype/forms"/>
  </ds:schemaRefs>
</ds:datastoreItem>
</file>

<file path=customXml/itemProps2.xml><?xml version="1.0" encoding="utf-8"?>
<ds:datastoreItem xmlns:ds="http://schemas.openxmlformats.org/officeDocument/2006/customXml" ds:itemID="{709B4964-3935-4D00-AF3F-F1CA4FF43E66}">
  <ds:schemaRefs>
    <ds:schemaRef ds:uri="http://schemas.microsoft.com/office/2006/metadata/properties"/>
    <ds:schemaRef ds:uri="http://www.w3.org/XML/1998/namespace"/>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12368bc2-16db-41cd-8818-744de8f657e6"/>
  </ds:schemaRefs>
</ds:datastoreItem>
</file>

<file path=customXml/itemProps3.xml><?xml version="1.0" encoding="utf-8"?>
<ds:datastoreItem xmlns:ds="http://schemas.openxmlformats.org/officeDocument/2006/customXml" ds:itemID="{018E32B8-3762-4B63-8CFC-B27E8F1E7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68bc2-16db-41cd-8818-744de8f65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Capability assessment</vt:lpstr>
      <vt:lpstr>Capability values</vt:lpstr>
      <vt:lpstr>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Haugland, Silje</dc:creator>
  <cp:lastModifiedBy>Haugland, Silje</cp:lastModifiedBy>
  <dcterms:created xsi:type="dcterms:W3CDTF">2018-04-16T13:56:43Z</dcterms:created>
  <dcterms:modified xsi:type="dcterms:W3CDTF">2020-10-23T11:41:59Z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0x010100EA717AC7686615489B051784519862E6</vt:lpwstr>
  </property>
</Properties>
</file>